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s" sheetId="1" state="visible" r:id="rId1"/>
    <sheet xmlns:r="http://schemas.openxmlformats.org/officeDocument/2006/relationships" name="Deadlines" sheetId="2" state="visible" r:id="rId2"/>
    <sheet xmlns:r="http://schemas.openxmlformats.org/officeDocument/2006/relationships" name="Fuel" sheetId="3" state="visible" r:id="rId3"/>
    <sheet xmlns:r="http://schemas.openxmlformats.org/officeDocument/2006/relationships" name="Service" sheetId="4" state="visible" r:id="rId4"/>
    <sheet xmlns:r="http://schemas.openxmlformats.org/officeDocument/2006/relationships" name="Expenses" sheetId="5" state="visible" r:id="rId5"/>
    <sheet xmlns:r="http://schemas.openxmlformats.org/officeDocument/2006/relationships" name="Summary" sheetId="6" state="visible" r:id="rId6"/>
    <sheet xmlns:r="http://schemas.openxmlformats.org/officeDocument/2006/relationships" name="_lists" sheetId="7" state="hidden" r:id="rId7"/>
  </sheets>
  <definedNames>
    <definedName name="ServiceItems">'_lists'!$A$1:$A$17</definedName>
    <definedName name="CarIDs">'Cars'!$A$4:$A$103</definedName>
    <definedName name="_xlnm.Print_Area" localSheetId="0">OFFSET('Cars'!$A$1,0,0,3+COUNTIF('Cars'!$A$4:$A$103,"?*"),11)</definedName>
    <definedName name="_xlnm._FilterDatabase" localSheetId="0" hidden="1">'Cars'!$A$3:$K$103</definedName>
    <definedName name="_xlnm.Print_Titles" localSheetId="0">'Cars'!$3:$3</definedName>
    <definedName name="_xlnm.Print_Area" localSheetId="1">OFFSET('Deadlines'!$A$1,0,0,3+COUNTIF('Deadlines'!$A$4:$A$503,"?*"),6)</definedName>
    <definedName name="_xlnm._FilterDatabase" localSheetId="1" hidden="1">'Deadlines'!$A$3:$F$503</definedName>
    <definedName name="_xlnm.Print_Titles" localSheetId="1">'Deadlines'!$3:$3</definedName>
    <definedName name="_xlnm.Print_Area" localSheetId="2">OFFSET('Fuel'!$A$1,0,0,3+COUNT('Fuel'!$A$4:$A$1003),9)</definedName>
    <definedName name="_xlnm._FilterDatabase" localSheetId="2" hidden="1">'Fuel'!$A$3:$I$1003</definedName>
    <definedName name="_xlnm.Print_Titles" localSheetId="2">'Fuel'!$3:$3</definedName>
    <definedName name="_xlnm.Print_Area" localSheetId="3">OFFSET('Service'!$A$1,0,0,3+COUNT('Service'!$A$4:$A$503),8)</definedName>
    <definedName name="_xlnm._FilterDatabase" localSheetId="3" hidden="1">'Service'!$A$3:$H$503</definedName>
    <definedName name="_xlnm.Print_Titles" localSheetId="3">'Service'!$3:$3</definedName>
    <definedName name="_xlnm.Print_Area" localSheetId="4">OFFSET('Expenses'!$A$1,0,0,3+COUNT('Expenses'!$A$4:$A$503),7)</definedName>
    <definedName name="_xlnm._FilterDatabase" localSheetId="4" hidden="1">'Expenses'!$A$3:$G$503</definedName>
    <definedName name="_xlnm.Print_Titles" localSheetId="4">'Expenses'!$3:$3</definedName>
    <definedName name="_xlnm.Print_Area" localSheetId="5">OFFSET('Summary'!$A$1,0,0,5+COUNTIF('Summary'!$A$6:$A$105,"?*"),8)</definedName>
    <definedName name="_xlnm.Print_Titles" localSheetId="5">'Summary'!$4:$5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000&quot;-&quot;00"/>
    <numFmt numFmtId="166" formatCode="yyyy-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F2E6D3"/>
      <sz val="9"/>
    </font>
    <font>
      <name val="Arial"/>
      <color rgb="0012343B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F7F7F"/>
      <sz val="10"/>
    </font>
    <font>
      <name val="Arial"/>
      <b val="1"/>
      <color rgb="0012343B"/>
      <sz val="10"/>
    </font>
    <font>
      <name val="Arial"/>
      <b val="1"/>
      <color rgb="0012343B"/>
      <sz val="12"/>
    </font>
    <font>
      <name val="Arial"/>
      <color rgb="007F7F7F"/>
      <sz val="8"/>
    </font>
  </fonts>
  <fills count="6">
    <fill>
      <patternFill/>
    </fill>
    <fill>
      <patternFill patternType="gray125"/>
    </fill>
    <fill>
      <patternFill patternType="solid">
        <fgColor rgb="0012343B"/>
        <bgColor rgb="0012343B"/>
      </patternFill>
    </fill>
    <fill>
      <patternFill patternType="solid">
        <fgColor rgb="00F2E6D3"/>
        <bgColor rgb="00F2E6D3"/>
      </patternFill>
    </fill>
    <fill>
      <patternFill patternType="solid">
        <fgColor rgb="000E7C7B"/>
        <bgColor rgb="000E7C7B"/>
      </patternFill>
    </fill>
    <fill>
      <patternFill patternType="solid">
        <fgColor rgb="00FAF5EC"/>
        <bgColor rgb="00FAF5EC"/>
      </patternFill>
    </fill>
  </fills>
  <borders count="2">
    <border>
      <left/>
      <right/>
      <top/>
      <bottom/>
      <diagonal/>
    </border>
    <border>
      <left style="thin">
        <color rgb="00D5D9DB"/>
      </left>
      <right style="thin">
        <color rgb="00D5D9DB"/>
      </right>
      <top style="thin">
        <color rgb="00D5D9DB"/>
      </top>
      <bottom style="thin">
        <color rgb="00D5D9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readingOrder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readingOrder="1"/>
    </xf>
    <xf numFmtId="0" fontId="3" fillId="3" borderId="0" applyAlignment="1" pivotButton="0" quotePrefix="0" xfId="0">
      <alignment vertical="center" wrapText="1" readingOrder="1"/>
    </xf>
    <xf numFmtId="0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1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1" fontId="5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vertical="center"/>
    </xf>
    <xf numFmtId="1" fontId="6" fillId="5" borderId="1" applyAlignment="1" pivotButton="0" quotePrefix="0" xfId="0">
      <alignment vertical="center"/>
    </xf>
    <xf numFmtId="0" fontId="6" fillId="5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1" fontId="5" fillId="5" borderId="1" applyAlignment="1" pivotButton="0" quotePrefix="0" xfId="0">
      <alignment vertical="center"/>
    </xf>
    <xf numFmtId="0" fontId="5" fillId="5" borderId="1" applyAlignment="1" pivotButton="0" quotePrefix="0" xfId="0">
      <alignment vertical="center"/>
    </xf>
    <xf numFmtId="2" fontId="6" fillId="0" borderId="1" applyAlignment="1" pivotButton="0" quotePrefix="0" xfId="0">
      <alignment vertical="center"/>
    </xf>
    <xf numFmtId="4" fontId="6" fillId="5" borderId="1" applyAlignment="1" pivotButton="0" quotePrefix="0" xfId="0">
      <alignment vertical="center"/>
    </xf>
    <xf numFmtId="165" fontId="6" fillId="5" borderId="1" applyAlignment="1" pivotButton="0" quotePrefix="0" xfId="0">
      <alignment vertical="center"/>
    </xf>
    <xf numFmtId="2" fontId="5" fillId="0" borderId="1" applyAlignment="1" pivotButton="0" quotePrefix="0" xfId="0">
      <alignment vertical="center"/>
    </xf>
    <xf numFmtId="4" fontId="5" fillId="5" borderId="1" applyAlignment="1" pivotButton="0" quotePrefix="0" xfId="0">
      <alignment vertical="center"/>
    </xf>
    <xf numFmtId="165" fontId="5" fillId="5" borderId="1" applyAlignment="1" pivotButton="0" quotePrefix="0" xfId="0">
      <alignment vertical="center"/>
    </xf>
    <xf numFmtId="4" fontId="6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0" fontId="7" fillId="0" borderId="0" applyAlignment="1" pivotButton="0" quotePrefix="0" xfId="0">
      <alignment vertical="center" wrapText="1"/>
    </xf>
    <xf numFmtId="166" fontId="8" fillId="3" borderId="1" applyAlignment="1" pivotButton="0" quotePrefix="0" xfId="0">
      <alignment horizontal="center" vertical="center"/>
    </xf>
    <xf numFmtId="0" fontId="9" fillId="0" borderId="0" pivotButton="0" quotePrefix="0" xfId="0"/>
    <xf numFmtId="165" fontId="9" fillId="0" borderId="0" pivotButton="0" quotePrefix="0" xfId="0"/>
    <xf numFmtId="0" fontId="4" fillId="2" borderId="1" applyAlignment="1" pivotButton="0" quotePrefix="0" xfId="0">
      <alignment vertical="center"/>
    </xf>
    <xf numFmtId="4" fontId="4" fillId="2" borderId="1" applyAlignment="1" pivotButton="0" quotePrefix="0" xfId="0">
      <alignment vertical="center"/>
    </xf>
    <xf numFmtId="3" fontId="4" fillId="2" borderId="1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1" fontId="4" fillId="2" borderId="1" applyAlignment="1" pivotButton="0" quotePrefix="0" xfId="0">
      <alignment vertical="center"/>
    </xf>
    <xf numFmtId="3" fontId="5" fillId="5" borderId="1" applyAlignment="1" pivotButton="0" quotePrefix="0" xfId="0">
      <alignment vertical="center"/>
    </xf>
    <xf numFmtId="2" fontId="5" fillId="5" borderId="1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9B2C12"/>
      </font>
      <fill>
        <patternFill patternType="solid">
          <fgColor rgb="00FADDD5"/>
          <bgColor rgb="00FADDD5"/>
        </patternFill>
      </fill>
    </dxf>
    <dxf>
      <fill>
        <patternFill patternType="solid">
          <fgColor rgb="00FBE3C2"/>
          <bgColor rgb="00FBE3C2"/>
        </patternFill>
      </fill>
    </dxf>
    <dxf>
      <fill>
        <patternFill patternType="solid">
          <fgColor rgb="00F2E6D3"/>
          <bgColor rgb="00F2E6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by car (first 20 cars)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7C7B"/>
            </a:solidFill>
            <a:ln xmlns:a="http://schemas.openxmlformats.org/drawingml/2006/main">
              <a:solidFill>
                <a:srgbClr val="0E7C7B"/>
              </a:solidFill>
              <a:prstDash val="solid"/>
            </a:ln>
          </spPr>
          <cat>
            <numRef>
              <f>'Summary'!$A$6:$A$25</f>
            </numRef>
          </cat>
          <val>
            <numRef>
              <f>'Summary'!$E$6:$E$25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showGridLines="0" rightToLeft="0" tabSelected="1" zoomScale="11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14" customWidth="1" min="4" max="4"/>
    <col width="10" customWidth="1" min="5" max="5"/>
    <col width="14" customWidth="1" min="6" max="6"/>
    <col width="12" customWidth="1" min="7" max="7"/>
    <col width="18" customWidth="1" min="8" max="8"/>
    <col width="20" customWidth="1" min="9" max="9"/>
    <col width="14" customWidth="1" min="10" max="10"/>
    <col width="13" customWidth="1" min="11" max="11"/>
  </cols>
  <sheetData>
    <row r="1" ht="30" customHeight="1">
      <c r="A1" s="1" t="inlineStr">
        <is>
          <t>Company car tracking template · Cars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From Sayarti+ — sayartiplus.com</t>
        </is>
      </c>
    </row>
    <row r="2" ht="30" customHeight="1">
      <c r="A2" s="4" t="inlineStr">
        <is>
          <t>Add one row per car, once, with a short ID like C01. Grey rows are samples: delete them. Teal columns calculate on their own. Don't add national ID or Iqama numbers.</t>
        </is>
      </c>
    </row>
    <row r="3" ht="34" customHeight="1">
      <c r="A3" s="5" t="inlineStr">
        <is>
          <t>Car ID</t>
        </is>
      </c>
      <c r="B3" s="5" t="inlineStr">
        <is>
          <t>Name</t>
        </is>
      </c>
      <c r="C3" s="5" t="inlineStr">
        <is>
          <t>Make</t>
        </is>
      </c>
      <c r="D3" s="5" t="inlineStr">
        <is>
          <t>Model</t>
        </is>
      </c>
      <c r="E3" s="5" t="inlineStr">
        <is>
          <t>Year</t>
        </is>
      </c>
      <c r="F3" s="5" t="inlineStr">
        <is>
          <t>Plate</t>
        </is>
      </c>
      <c r="G3" s="5" t="inlineStr">
        <is>
          <t>Fuel type</t>
        </is>
      </c>
      <c r="H3" s="5" t="inlineStr">
        <is>
          <t>Current driver</t>
        </is>
      </c>
      <c r="I3" s="5" t="inlineStr">
        <is>
          <t>Department or project</t>
        </is>
      </c>
      <c r="J3" s="5" t="inlineStr">
        <is>
          <t>Start odometer</t>
        </is>
      </c>
      <c r="K3" s="5" t="inlineStr">
        <is>
          <t>Status</t>
        </is>
      </c>
    </row>
    <row r="4">
      <c r="A4" s="6" t="inlineStr">
        <is>
          <t>C01</t>
        </is>
      </c>
      <c r="B4" s="6" t="inlineStr">
        <is>
          <t>Hilux 1</t>
        </is>
      </c>
      <c r="C4" s="6" t="inlineStr">
        <is>
          <t>Toyota</t>
        </is>
      </c>
      <c r="D4" s="6" t="inlineStr">
        <is>
          <t>Hilux</t>
        </is>
      </c>
      <c r="E4" s="7" t="n">
        <v>2022</v>
      </c>
      <c r="F4" s="6" t="inlineStr">
        <is>
          <t>ABC 1234</t>
        </is>
      </c>
      <c r="G4" s="6" t="inlineStr">
        <is>
          <t>Diesel</t>
        </is>
      </c>
      <c r="H4" s="6" t="inlineStr">
        <is>
          <t>Ahmed Salem</t>
        </is>
      </c>
      <c r="I4" s="6" t="inlineStr">
        <is>
          <t>Sales</t>
        </is>
      </c>
      <c r="J4" s="8" t="n">
        <v>45200</v>
      </c>
      <c r="K4" s="6" t="inlineStr">
        <is>
          <t>Active</t>
        </is>
      </c>
    </row>
    <row r="5">
      <c r="A5" s="6" t="inlineStr">
        <is>
          <t>C02</t>
        </is>
      </c>
      <c r="B5" s="6" t="inlineStr">
        <is>
          <t>Hilux 2</t>
        </is>
      </c>
      <c r="C5" s="6" t="inlineStr">
        <is>
          <t>Toyota</t>
        </is>
      </c>
      <c r="D5" s="6" t="inlineStr">
        <is>
          <t>Hilux</t>
        </is>
      </c>
      <c r="E5" s="7" t="n">
        <v>2021</v>
      </c>
      <c r="F5" s="6" t="inlineStr">
        <is>
          <t>DEF 5678</t>
        </is>
      </c>
      <c r="G5" s="6" t="inlineStr">
        <is>
          <t>Diesel</t>
        </is>
      </c>
      <c r="H5" s="6" t="inlineStr">
        <is>
          <t>Khaled Omar</t>
        </is>
      </c>
      <c r="I5" s="6" t="inlineStr">
        <is>
          <t>Projects</t>
        </is>
      </c>
      <c r="J5" s="8" t="n">
        <v>61800</v>
      </c>
      <c r="K5" s="6" t="inlineStr">
        <is>
          <t>Active</t>
        </is>
      </c>
    </row>
    <row r="6">
      <c r="A6" s="6" t="inlineStr">
        <is>
          <t>C03</t>
        </is>
      </c>
      <c r="B6" s="6" t="inlineStr">
        <is>
          <t>Delivery Accent</t>
        </is>
      </c>
      <c r="C6" s="6" t="inlineStr">
        <is>
          <t>Hyundai</t>
        </is>
      </c>
      <c r="D6" s="6" t="inlineStr">
        <is>
          <t>Accent</t>
        </is>
      </c>
      <c r="E6" s="7" t="n">
        <v>2023</v>
      </c>
      <c r="F6" s="6" t="inlineStr">
        <is>
          <t>GHJ 2468</t>
        </is>
      </c>
      <c r="G6" s="6" t="inlineStr">
        <is>
          <t>Petrol</t>
        </is>
      </c>
      <c r="H6" s="6" t="inlineStr">
        <is>
          <t>Mohammed Ali</t>
        </is>
      </c>
      <c r="I6" s="6" t="inlineStr">
        <is>
          <t>Delivery</t>
        </is>
      </c>
      <c r="J6" s="8" t="n">
        <v>22100</v>
      </c>
      <c r="K6" s="6" t="inlineStr">
        <is>
          <t>Active</t>
        </is>
      </c>
    </row>
    <row r="7">
      <c r="A7" s="6" t="inlineStr">
        <is>
          <t>C04</t>
        </is>
      </c>
      <c r="B7" s="6" t="inlineStr">
        <is>
          <t>Service van</t>
        </is>
      </c>
      <c r="C7" s="6" t="inlineStr">
        <is>
          <t>Toyota</t>
        </is>
      </c>
      <c r="D7" s="6" t="inlineStr">
        <is>
          <t>Hiace</t>
        </is>
      </c>
      <c r="E7" s="7" t="n">
        <v>2020</v>
      </c>
      <c r="F7" s="6" t="inlineStr">
        <is>
          <t>KLM 1357</t>
        </is>
      </c>
      <c r="G7" s="6" t="inlineStr">
        <is>
          <t>Diesel</t>
        </is>
      </c>
      <c r="H7" s="6" t="inlineStr">
        <is>
          <t>Sami Hassan</t>
        </is>
      </c>
      <c r="I7" s="6" t="inlineStr">
        <is>
          <t>Maintenance</t>
        </is>
      </c>
      <c r="J7" s="8" t="n">
        <v>98400</v>
      </c>
      <c r="K7" s="6" t="inlineStr">
        <is>
          <t>In workshop</t>
        </is>
      </c>
    </row>
    <row r="8">
      <c r="A8" s="6" t="inlineStr">
        <is>
          <t>C05</t>
        </is>
      </c>
      <c r="B8" s="6" t="inlineStr">
        <is>
          <t>Admin car</t>
        </is>
      </c>
      <c r="C8" s="6" t="inlineStr">
        <is>
          <t>Toyota</t>
        </is>
      </c>
      <c r="D8" s="6" t="inlineStr">
        <is>
          <t>Camry</t>
        </is>
      </c>
      <c r="E8" s="7" t="n">
        <v>2024</v>
      </c>
      <c r="F8" s="6" t="inlineStr">
        <is>
          <t>NPR 9090</t>
        </is>
      </c>
      <c r="G8" s="6" t="inlineStr">
        <is>
          <t>Hybrid</t>
        </is>
      </c>
      <c r="H8" s="6" t="n"/>
      <c r="I8" s="6" t="inlineStr">
        <is>
          <t>Admin</t>
        </is>
      </c>
      <c r="J8" s="8" t="n">
        <v>8300</v>
      </c>
      <c r="K8" s="6" t="inlineStr">
        <is>
          <t>Active</t>
        </is>
      </c>
    </row>
    <row r="9">
      <c r="A9" s="9" t="n"/>
      <c r="B9" s="9" t="n"/>
      <c r="C9" s="9" t="n"/>
      <c r="D9" s="9" t="n"/>
      <c r="E9" s="10" t="n"/>
      <c r="F9" s="9" t="n"/>
      <c r="G9" s="9" t="n"/>
      <c r="H9" s="9" t="n"/>
      <c r="I9" s="9" t="n"/>
      <c r="J9" s="11" t="n"/>
      <c r="K9" s="9" t="n"/>
    </row>
    <row r="10">
      <c r="A10" s="9" t="n"/>
      <c r="B10" s="9" t="n"/>
      <c r="C10" s="9" t="n"/>
      <c r="D10" s="9" t="n"/>
      <c r="E10" s="10" t="n"/>
      <c r="F10" s="9" t="n"/>
      <c r="G10" s="9" t="n"/>
      <c r="H10" s="9" t="n"/>
      <c r="I10" s="9" t="n"/>
      <c r="J10" s="11" t="n"/>
      <c r="K10" s="9" t="n"/>
    </row>
    <row r="11">
      <c r="A11" s="9" t="n"/>
      <c r="B11" s="9" t="n"/>
      <c r="C11" s="9" t="n"/>
      <c r="D11" s="9" t="n"/>
      <c r="E11" s="10" t="n"/>
      <c r="F11" s="9" t="n"/>
      <c r="G11" s="9" t="n"/>
      <c r="H11" s="9" t="n"/>
      <c r="I11" s="9" t="n"/>
      <c r="J11" s="11" t="n"/>
      <c r="K11" s="9" t="n"/>
    </row>
    <row r="12">
      <c r="A12" s="9" t="n"/>
      <c r="B12" s="9" t="n"/>
      <c r="C12" s="9" t="n"/>
      <c r="D12" s="9" t="n"/>
      <c r="E12" s="10" t="n"/>
      <c r="F12" s="9" t="n"/>
      <c r="G12" s="9" t="n"/>
      <c r="H12" s="9" t="n"/>
      <c r="I12" s="9" t="n"/>
      <c r="J12" s="11" t="n"/>
      <c r="K12" s="9" t="n"/>
    </row>
    <row r="13">
      <c r="A13" s="9" t="n"/>
      <c r="B13" s="9" t="n"/>
      <c r="C13" s="9" t="n"/>
      <c r="D13" s="9" t="n"/>
      <c r="E13" s="10" t="n"/>
      <c r="F13" s="9" t="n"/>
      <c r="G13" s="9" t="n"/>
      <c r="H13" s="9" t="n"/>
      <c r="I13" s="9" t="n"/>
      <c r="J13" s="11" t="n"/>
      <c r="K13" s="9" t="n"/>
    </row>
    <row r="14">
      <c r="A14" s="9" t="n"/>
      <c r="B14" s="9" t="n"/>
      <c r="C14" s="9" t="n"/>
      <c r="D14" s="9" t="n"/>
      <c r="E14" s="10" t="n"/>
      <c r="F14" s="9" t="n"/>
      <c r="G14" s="9" t="n"/>
      <c r="H14" s="9" t="n"/>
      <c r="I14" s="9" t="n"/>
      <c r="J14" s="11" t="n"/>
      <c r="K14" s="9" t="n"/>
    </row>
    <row r="15">
      <c r="A15" s="9" t="n"/>
      <c r="B15" s="9" t="n"/>
      <c r="C15" s="9" t="n"/>
      <c r="D15" s="9" t="n"/>
      <c r="E15" s="10" t="n"/>
      <c r="F15" s="9" t="n"/>
      <c r="G15" s="9" t="n"/>
      <c r="H15" s="9" t="n"/>
      <c r="I15" s="9" t="n"/>
      <c r="J15" s="11" t="n"/>
      <c r="K15" s="9" t="n"/>
    </row>
    <row r="16">
      <c r="A16" s="9" t="n"/>
      <c r="B16" s="9" t="n"/>
      <c r="C16" s="9" t="n"/>
      <c r="D16" s="9" t="n"/>
      <c r="E16" s="10" t="n"/>
      <c r="F16" s="9" t="n"/>
      <c r="G16" s="9" t="n"/>
      <c r="H16" s="9" t="n"/>
      <c r="I16" s="9" t="n"/>
      <c r="J16" s="11" t="n"/>
      <c r="K16" s="9" t="n"/>
    </row>
    <row r="17">
      <c r="A17" s="9" t="n"/>
      <c r="B17" s="9" t="n"/>
      <c r="C17" s="9" t="n"/>
      <c r="D17" s="9" t="n"/>
      <c r="E17" s="10" t="n"/>
      <c r="F17" s="9" t="n"/>
      <c r="G17" s="9" t="n"/>
      <c r="H17" s="9" t="n"/>
      <c r="I17" s="9" t="n"/>
      <c r="J17" s="11" t="n"/>
      <c r="K17" s="9" t="n"/>
    </row>
    <row r="18">
      <c r="A18" s="9" t="n"/>
      <c r="B18" s="9" t="n"/>
      <c r="C18" s="9" t="n"/>
      <c r="D18" s="9" t="n"/>
      <c r="E18" s="10" t="n"/>
      <c r="F18" s="9" t="n"/>
      <c r="G18" s="9" t="n"/>
      <c r="H18" s="9" t="n"/>
      <c r="I18" s="9" t="n"/>
      <c r="J18" s="11" t="n"/>
      <c r="K18" s="9" t="n"/>
    </row>
    <row r="19">
      <c r="A19" s="9" t="n"/>
      <c r="B19" s="9" t="n"/>
      <c r="C19" s="9" t="n"/>
      <c r="D19" s="9" t="n"/>
      <c r="E19" s="10" t="n"/>
      <c r="F19" s="9" t="n"/>
      <c r="G19" s="9" t="n"/>
      <c r="H19" s="9" t="n"/>
      <c r="I19" s="9" t="n"/>
      <c r="J19" s="11" t="n"/>
      <c r="K19" s="9" t="n"/>
    </row>
    <row r="20">
      <c r="A20" s="9" t="n"/>
      <c r="B20" s="9" t="n"/>
      <c r="C20" s="9" t="n"/>
      <c r="D20" s="9" t="n"/>
      <c r="E20" s="10" t="n"/>
      <c r="F20" s="9" t="n"/>
      <c r="G20" s="9" t="n"/>
      <c r="H20" s="9" t="n"/>
      <c r="I20" s="9" t="n"/>
      <c r="J20" s="11" t="n"/>
      <c r="K20" s="9" t="n"/>
    </row>
    <row r="21">
      <c r="A21" s="9" t="n"/>
      <c r="B21" s="9" t="n"/>
      <c r="C21" s="9" t="n"/>
      <c r="D21" s="9" t="n"/>
      <c r="E21" s="10" t="n"/>
      <c r="F21" s="9" t="n"/>
      <c r="G21" s="9" t="n"/>
      <c r="H21" s="9" t="n"/>
      <c r="I21" s="9" t="n"/>
      <c r="J21" s="11" t="n"/>
      <c r="K21" s="9" t="n"/>
    </row>
    <row r="22">
      <c r="A22" s="9" t="n"/>
      <c r="B22" s="9" t="n"/>
      <c r="C22" s="9" t="n"/>
      <c r="D22" s="9" t="n"/>
      <c r="E22" s="10" t="n"/>
      <c r="F22" s="9" t="n"/>
      <c r="G22" s="9" t="n"/>
      <c r="H22" s="9" t="n"/>
      <c r="I22" s="9" t="n"/>
      <c r="J22" s="11" t="n"/>
      <c r="K22" s="9" t="n"/>
    </row>
    <row r="23">
      <c r="A23" s="9" t="n"/>
      <c r="B23" s="9" t="n"/>
      <c r="C23" s="9" t="n"/>
      <c r="D23" s="9" t="n"/>
      <c r="E23" s="10" t="n"/>
      <c r="F23" s="9" t="n"/>
      <c r="G23" s="9" t="n"/>
      <c r="H23" s="9" t="n"/>
      <c r="I23" s="9" t="n"/>
      <c r="J23" s="11" t="n"/>
      <c r="K23" s="9" t="n"/>
    </row>
    <row r="24">
      <c r="A24" s="9" t="n"/>
      <c r="B24" s="9" t="n"/>
      <c r="C24" s="9" t="n"/>
      <c r="D24" s="9" t="n"/>
      <c r="E24" s="10" t="n"/>
      <c r="F24" s="9" t="n"/>
      <c r="G24" s="9" t="n"/>
      <c r="H24" s="9" t="n"/>
      <c r="I24" s="9" t="n"/>
      <c r="J24" s="11" t="n"/>
      <c r="K24" s="9" t="n"/>
    </row>
    <row r="25">
      <c r="A25" s="9" t="n"/>
      <c r="B25" s="9" t="n"/>
      <c r="C25" s="9" t="n"/>
      <c r="D25" s="9" t="n"/>
      <c r="E25" s="10" t="n"/>
      <c r="F25" s="9" t="n"/>
      <c r="G25" s="9" t="n"/>
      <c r="H25" s="9" t="n"/>
      <c r="I25" s="9" t="n"/>
      <c r="J25" s="11" t="n"/>
      <c r="K25" s="9" t="n"/>
    </row>
    <row r="26">
      <c r="A26" s="9" t="n"/>
      <c r="B26" s="9" t="n"/>
      <c r="C26" s="9" t="n"/>
      <c r="D26" s="9" t="n"/>
      <c r="E26" s="10" t="n"/>
      <c r="F26" s="9" t="n"/>
      <c r="G26" s="9" t="n"/>
      <c r="H26" s="9" t="n"/>
      <c r="I26" s="9" t="n"/>
      <c r="J26" s="11" t="n"/>
      <c r="K26" s="9" t="n"/>
    </row>
    <row r="27">
      <c r="A27" s="9" t="n"/>
      <c r="B27" s="9" t="n"/>
      <c r="C27" s="9" t="n"/>
      <c r="D27" s="9" t="n"/>
      <c r="E27" s="10" t="n"/>
      <c r="F27" s="9" t="n"/>
      <c r="G27" s="9" t="n"/>
      <c r="H27" s="9" t="n"/>
      <c r="I27" s="9" t="n"/>
      <c r="J27" s="11" t="n"/>
      <c r="K27" s="9" t="n"/>
    </row>
    <row r="28">
      <c r="A28" s="9" t="n"/>
      <c r="B28" s="9" t="n"/>
      <c r="C28" s="9" t="n"/>
      <c r="D28" s="9" t="n"/>
      <c r="E28" s="10" t="n"/>
      <c r="F28" s="9" t="n"/>
      <c r="G28" s="9" t="n"/>
      <c r="H28" s="9" t="n"/>
      <c r="I28" s="9" t="n"/>
      <c r="J28" s="11" t="n"/>
      <c r="K28" s="9" t="n"/>
    </row>
    <row r="29">
      <c r="A29" s="9" t="n"/>
      <c r="B29" s="9" t="n"/>
      <c r="C29" s="9" t="n"/>
      <c r="D29" s="9" t="n"/>
      <c r="E29" s="10" t="n"/>
      <c r="F29" s="9" t="n"/>
      <c r="G29" s="9" t="n"/>
      <c r="H29" s="9" t="n"/>
      <c r="I29" s="9" t="n"/>
      <c r="J29" s="11" t="n"/>
      <c r="K29" s="9" t="n"/>
    </row>
    <row r="30">
      <c r="A30" s="9" t="n"/>
      <c r="B30" s="9" t="n"/>
      <c r="C30" s="9" t="n"/>
      <c r="D30" s="9" t="n"/>
      <c r="E30" s="10" t="n"/>
      <c r="F30" s="9" t="n"/>
      <c r="G30" s="9" t="n"/>
      <c r="H30" s="9" t="n"/>
      <c r="I30" s="9" t="n"/>
      <c r="J30" s="11" t="n"/>
      <c r="K30" s="9" t="n"/>
    </row>
    <row r="31">
      <c r="A31" s="9" t="n"/>
      <c r="B31" s="9" t="n"/>
      <c r="C31" s="9" t="n"/>
      <c r="D31" s="9" t="n"/>
      <c r="E31" s="10" t="n"/>
      <c r="F31" s="9" t="n"/>
      <c r="G31" s="9" t="n"/>
      <c r="H31" s="9" t="n"/>
      <c r="I31" s="9" t="n"/>
      <c r="J31" s="11" t="n"/>
      <c r="K31" s="9" t="n"/>
    </row>
    <row r="32">
      <c r="A32" s="9" t="n"/>
      <c r="B32" s="9" t="n"/>
      <c r="C32" s="9" t="n"/>
      <c r="D32" s="9" t="n"/>
      <c r="E32" s="10" t="n"/>
      <c r="F32" s="9" t="n"/>
      <c r="G32" s="9" t="n"/>
      <c r="H32" s="9" t="n"/>
      <c r="I32" s="9" t="n"/>
      <c r="J32" s="11" t="n"/>
      <c r="K32" s="9" t="n"/>
    </row>
    <row r="33">
      <c r="A33" s="9" t="n"/>
      <c r="B33" s="9" t="n"/>
      <c r="C33" s="9" t="n"/>
      <c r="D33" s="9" t="n"/>
      <c r="E33" s="10" t="n"/>
      <c r="F33" s="9" t="n"/>
      <c r="G33" s="9" t="n"/>
      <c r="H33" s="9" t="n"/>
      <c r="I33" s="9" t="n"/>
      <c r="J33" s="11" t="n"/>
      <c r="K33" s="9" t="n"/>
    </row>
    <row r="34">
      <c r="A34" s="9" t="n"/>
      <c r="B34" s="9" t="n"/>
      <c r="C34" s="9" t="n"/>
      <c r="D34" s="9" t="n"/>
      <c r="E34" s="10" t="n"/>
      <c r="F34" s="9" t="n"/>
      <c r="G34" s="9" t="n"/>
      <c r="H34" s="9" t="n"/>
      <c r="I34" s="9" t="n"/>
      <c r="J34" s="11" t="n"/>
      <c r="K34" s="9" t="n"/>
    </row>
    <row r="35">
      <c r="A35" s="9" t="n"/>
      <c r="B35" s="9" t="n"/>
      <c r="C35" s="9" t="n"/>
      <c r="D35" s="9" t="n"/>
      <c r="E35" s="10" t="n"/>
      <c r="F35" s="9" t="n"/>
      <c r="G35" s="9" t="n"/>
      <c r="H35" s="9" t="n"/>
      <c r="I35" s="9" t="n"/>
      <c r="J35" s="11" t="n"/>
      <c r="K35" s="9" t="n"/>
    </row>
    <row r="36">
      <c r="A36" s="9" t="n"/>
      <c r="B36" s="9" t="n"/>
      <c r="C36" s="9" t="n"/>
      <c r="D36" s="9" t="n"/>
      <c r="E36" s="10" t="n"/>
      <c r="F36" s="9" t="n"/>
      <c r="G36" s="9" t="n"/>
      <c r="H36" s="9" t="n"/>
      <c r="I36" s="9" t="n"/>
      <c r="J36" s="11" t="n"/>
      <c r="K36" s="9" t="n"/>
    </row>
    <row r="37">
      <c r="A37" s="9" t="n"/>
      <c r="B37" s="9" t="n"/>
      <c r="C37" s="9" t="n"/>
      <c r="D37" s="9" t="n"/>
      <c r="E37" s="10" t="n"/>
      <c r="F37" s="9" t="n"/>
      <c r="G37" s="9" t="n"/>
      <c r="H37" s="9" t="n"/>
      <c r="I37" s="9" t="n"/>
      <c r="J37" s="11" t="n"/>
      <c r="K37" s="9" t="n"/>
    </row>
    <row r="38">
      <c r="A38" s="9" t="n"/>
      <c r="B38" s="9" t="n"/>
      <c r="C38" s="9" t="n"/>
      <c r="D38" s="9" t="n"/>
      <c r="E38" s="10" t="n"/>
      <c r="F38" s="9" t="n"/>
      <c r="G38" s="9" t="n"/>
      <c r="H38" s="9" t="n"/>
      <c r="I38" s="9" t="n"/>
      <c r="J38" s="11" t="n"/>
      <c r="K38" s="9" t="n"/>
    </row>
    <row r="39">
      <c r="A39" s="9" t="n"/>
      <c r="B39" s="9" t="n"/>
      <c r="C39" s="9" t="n"/>
      <c r="D39" s="9" t="n"/>
      <c r="E39" s="10" t="n"/>
      <c r="F39" s="9" t="n"/>
      <c r="G39" s="9" t="n"/>
      <c r="H39" s="9" t="n"/>
      <c r="I39" s="9" t="n"/>
      <c r="J39" s="11" t="n"/>
      <c r="K39" s="9" t="n"/>
    </row>
    <row r="40">
      <c r="A40" s="9" t="n"/>
      <c r="B40" s="9" t="n"/>
      <c r="C40" s="9" t="n"/>
      <c r="D40" s="9" t="n"/>
      <c r="E40" s="10" t="n"/>
      <c r="F40" s="9" t="n"/>
      <c r="G40" s="9" t="n"/>
      <c r="H40" s="9" t="n"/>
      <c r="I40" s="9" t="n"/>
      <c r="J40" s="11" t="n"/>
      <c r="K40" s="9" t="n"/>
    </row>
    <row r="41">
      <c r="A41" s="9" t="n"/>
      <c r="B41" s="9" t="n"/>
      <c r="C41" s="9" t="n"/>
      <c r="D41" s="9" t="n"/>
      <c r="E41" s="10" t="n"/>
      <c r="F41" s="9" t="n"/>
      <c r="G41" s="9" t="n"/>
      <c r="H41" s="9" t="n"/>
      <c r="I41" s="9" t="n"/>
      <c r="J41" s="11" t="n"/>
      <c r="K41" s="9" t="n"/>
    </row>
    <row r="42">
      <c r="A42" s="9" t="n"/>
      <c r="B42" s="9" t="n"/>
      <c r="C42" s="9" t="n"/>
      <c r="D42" s="9" t="n"/>
      <c r="E42" s="10" t="n"/>
      <c r="F42" s="9" t="n"/>
      <c r="G42" s="9" t="n"/>
      <c r="H42" s="9" t="n"/>
      <c r="I42" s="9" t="n"/>
      <c r="J42" s="11" t="n"/>
      <c r="K42" s="9" t="n"/>
    </row>
    <row r="43">
      <c r="A43" s="9" t="n"/>
      <c r="B43" s="9" t="n"/>
      <c r="C43" s="9" t="n"/>
      <c r="D43" s="9" t="n"/>
      <c r="E43" s="10" t="n"/>
      <c r="F43" s="9" t="n"/>
      <c r="G43" s="9" t="n"/>
      <c r="H43" s="9" t="n"/>
      <c r="I43" s="9" t="n"/>
      <c r="J43" s="11" t="n"/>
      <c r="K43" s="9" t="n"/>
    </row>
    <row r="44">
      <c r="A44" s="9" t="n"/>
      <c r="B44" s="9" t="n"/>
      <c r="C44" s="9" t="n"/>
      <c r="D44" s="9" t="n"/>
      <c r="E44" s="10" t="n"/>
      <c r="F44" s="9" t="n"/>
      <c r="G44" s="9" t="n"/>
      <c r="H44" s="9" t="n"/>
      <c r="I44" s="9" t="n"/>
      <c r="J44" s="11" t="n"/>
      <c r="K44" s="9" t="n"/>
    </row>
    <row r="45">
      <c r="A45" s="9" t="n"/>
      <c r="B45" s="9" t="n"/>
      <c r="C45" s="9" t="n"/>
      <c r="D45" s="9" t="n"/>
      <c r="E45" s="10" t="n"/>
      <c r="F45" s="9" t="n"/>
      <c r="G45" s="9" t="n"/>
      <c r="H45" s="9" t="n"/>
      <c r="I45" s="9" t="n"/>
      <c r="J45" s="11" t="n"/>
      <c r="K45" s="9" t="n"/>
    </row>
    <row r="46">
      <c r="A46" s="9" t="n"/>
      <c r="B46" s="9" t="n"/>
      <c r="C46" s="9" t="n"/>
      <c r="D46" s="9" t="n"/>
      <c r="E46" s="10" t="n"/>
      <c r="F46" s="9" t="n"/>
      <c r="G46" s="9" t="n"/>
      <c r="H46" s="9" t="n"/>
      <c r="I46" s="9" t="n"/>
      <c r="J46" s="11" t="n"/>
      <c r="K46" s="9" t="n"/>
    </row>
    <row r="47">
      <c r="A47" s="9" t="n"/>
      <c r="B47" s="9" t="n"/>
      <c r="C47" s="9" t="n"/>
      <c r="D47" s="9" t="n"/>
      <c r="E47" s="10" t="n"/>
      <c r="F47" s="9" t="n"/>
      <c r="G47" s="9" t="n"/>
      <c r="H47" s="9" t="n"/>
      <c r="I47" s="9" t="n"/>
      <c r="J47" s="11" t="n"/>
      <c r="K47" s="9" t="n"/>
    </row>
    <row r="48">
      <c r="A48" s="9" t="n"/>
      <c r="B48" s="9" t="n"/>
      <c r="C48" s="9" t="n"/>
      <c r="D48" s="9" t="n"/>
      <c r="E48" s="10" t="n"/>
      <c r="F48" s="9" t="n"/>
      <c r="G48" s="9" t="n"/>
      <c r="H48" s="9" t="n"/>
      <c r="I48" s="9" t="n"/>
      <c r="J48" s="11" t="n"/>
      <c r="K48" s="9" t="n"/>
    </row>
    <row r="49">
      <c r="A49" s="9" t="n"/>
      <c r="B49" s="9" t="n"/>
      <c r="C49" s="9" t="n"/>
      <c r="D49" s="9" t="n"/>
      <c r="E49" s="10" t="n"/>
      <c r="F49" s="9" t="n"/>
      <c r="G49" s="9" t="n"/>
      <c r="H49" s="9" t="n"/>
      <c r="I49" s="9" t="n"/>
      <c r="J49" s="11" t="n"/>
      <c r="K49" s="9" t="n"/>
    </row>
    <row r="50">
      <c r="A50" s="9" t="n"/>
      <c r="B50" s="9" t="n"/>
      <c r="C50" s="9" t="n"/>
      <c r="D50" s="9" t="n"/>
      <c r="E50" s="10" t="n"/>
      <c r="F50" s="9" t="n"/>
      <c r="G50" s="9" t="n"/>
      <c r="H50" s="9" t="n"/>
      <c r="I50" s="9" t="n"/>
      <c r="J50" s="11" t="n"/>
      <c r="K50" s="9" t="n"/>
    </row>
    <row r="51">
      <c r="A51" s="9" t="n"/>
      <c r="B51" s="9" t="n"/>
      <c r="C51" s="9" t="n"/>
      <c r="D51" s="9" t="n"/>
      <c r="E51" s="10" t="n"/>
      <c r="F51" s="9" t="n"/>
      <c r="G51" s="9" t="n"/>
      <c r="H51" s="9" t="n"/>
      <c r="I51" s="9" t="n"/>
      <c r="J51" s="11" t="n"/>
      <c r="K51" s="9" t="n"/>
    </row>
    <row r="52">
      <c r="A52" s="9" t="n"/>
      <c r="B52" s="9" t="n"/>
      <c r="C52" s="9" t="n"/>
      <c r="D52" s="9" t="n"/>
      <c r="E52" s="10" t="n"/>
      <c r="F52" s="9" t="n"/>
      <c r="G52" s="9" t="n"/>
      <c r="H52" s="9" t="n"/>
      <c r="I52" s="9" t="n"/>
      <c r="J52" s="11" t="n"/>
      <c r="K52" s="9" t="n"/>
    </row>
    <row r="53">
      <c r="A53" s="9" t="n"/>
      <c r="B53" s="9" t="n"/>
      <c r="C53" s="9" t="n"/>
      <c r="D53" s="9" t="n"/>
      <c r="E53" s="10" t="n"/>
      <c r="F53" s="9" t="n"/>
      <c r="G53" s="9" t="n"/>
      <c r="H53" s="9" t="n"/>
      <c r="I53" s="9" t="n"/>
      <c r="J53" s="11" t="n"/>
      <c r="K53" s="9" t="n"/>
    </row>
    <row r="54">
      <c r="A54" s="9" t="n"/>
      <c r="B54" s="9" t="n"/>
      <c r="C54" s="9" t="n"/>
      <c r="D54" s="9" t="n"/>
      <c r="E54" s="10" t="n"/>
      <c r="F54" s="9" t="n"/>
      <c r="G54" s="9" t="n"/>
      <c r="H54" s="9" t="n"/>
      <c r="I54" s="9" t="n"/>
      <c r="J54" s="11" t="n"/>
      <c r="K54" s="9" t="n"/>
    </row>
    <row r="55">
      <c r="A55" s="9" t="n"/>
      <c r="B55" s="9" t="n"/>
      <c r="C55" s="9" t="n"/>
      <c r="D55" s="9" t="n"/>
      <c r="E55" s="10" t="n"/>
      <c r="F55" s="9" t="n"/>
      <c r="G55" s="9" t="n"/>
      <c r="H55" s="9" t="n"/>
      <c r="I55" s="9" t="n"/>
      <c r="J55" s="11" t="n"/>
      <c r="K55" s="9" t="n"/>
    </row>
    <row r="56">
      <c r="A56" s="9" t="n"/>
      <c r="B56" s="9" t="n"/>
      <c r="C56" s="9" t="n"/>
      <c r="D56" s="9" t="n"/>
      <c r="E56" s="10" t="n"/>
      <c r="F56" s="9" t="n"/>
      <c r="G56" s="9" t="n"/>
      <c r="H56" s="9" t="n"/>
      <c r="I56" s="9" t="n"/>
      <c r="J56" s="11" t="n"/>
      <c r="K56" s="9" t="n"/>
    </row>
    <row r="57">
      <c r="A57" s="9" t="n"/>
      <c r="B57" s="9" t="n"/>
      <c r="C57" s="9" t="n"/>
      <c r="D57" s="9" t="n"/>
      <c r="E57" s="10" t="n"/>
      <c r="F57" s="9" t="n"/>
      <c r="G57" s="9" t="n"/>
      <c r="H57" s="9" t="n"/>
      <c r="I57" s="9" t="n"/>
      <c r="J57" s="11" t="n"/>
      <c r="K57" s="9" t="n"/>
    </row>
    <row r="58">
      <c r="A58" s="9" t="n"/>
      <c r="B58" s="9" t="n"/>
      <c r="C58" s="9" t="n"/>
      <c r="D58" s="9" t="n"/>
      <c r="E58" s="10" t="n"/>
      <c r="F58" s="9" t="n"/>
      <c r="G58" s="9" t="n"/>
      <c r="H58" s="9" t="n"/>
      <c r="I58" s="9" t="n"/>
      <c r="J58" s="11" t="n"/>
      <c r="K58" s="9" t="n"/>
    </row>
    <row r="59">
      <c r="A59" s="9" t="n"/>
      <c r="B59" s="9" t="n"/>
      <c r="C59" s="9" t="n"/>
      <c r="D59" s="9" t="n"/>
      <c r="E59" s="10" t="n"/>
      <c r="F59" s="9" t="n"/>
      <c r="G59" s="9" t="n"/>
      <c r="H59" s="9" t="n"/>
      <c r="I59" s="9" t="n"/>
      <c r="J59" s="11" t="n"/>
      <c r="K59" s="9" t="n"/>
    </row>
    <row r="60">
      <c r="A60" s="9" t="n"/>
      <c r="B60" s="9" t="n"/>
      <c r="C60" s="9" t="n"/>
      <c r="D60" s="9" t="n"/>
      <c r="E60" s="10" t="n"/>
      <c r="F60" s="9" t="n"/>
      <c r="G60" s="9" t="n"/>
      <c r="H60" s="9" t="n"/>
      <c r="I60" s="9" t="n"/>
      <c r="J60" s="11" t="n"/>
      <c r="K60" s="9" t="n"/>
    </row>
    <row r="61">
      <c r="A61" s="9" t="n"/>
      <c r="B61" s="9" t="n"/>
      <c r="C61" s="9" t="n"/>
      <c r="D61" s="9" t="n"/>
      <c r="E61" s="10" t="n"/>
      <c r="F61" s="9" t="n"/>
      <c r="G61" s="9" t="n"/>
      <c r="H61" s="9" t="n"/>
      <c r="I61" s="9" t="n"/>
      <c r="J61" s="11" t="n"/>
      <c r="K61" s="9" t="n"/>
    </row>
    <row r="62">
      <c r="A62" s="9" t="n"/>
      <c r="B62" s="9" t="n"/>
      <c r="C62" s="9" t="n"/>
      <c r="D62" s="9" t="n"/>
      <c r="E62" s="10" t="n"/>
      <c r="F62" s="9" t="n"/>
      <c r="G62" s="9" t="n"/>
      <c r="H62" s="9" t="n"/>
      <c r="I62" s="9" t="n"/>
      <c r="J62" s="11" t="n"/>
      <c r="K62" s="9" t="n"/>
    </row>
    <row r="63">
      <c r="A63" s="9" t="n"/>
      <c r="B63" s="9" t="n"/>
      <c r="C63" s="9" t="n"/>
      <c r="D63" s="9" t="n"/>
      <c r="E63" s="10" t="n"/>
      <c r="F63" s="9" t="n"/>
      <c r="G63" s="9" t="n"/>
      <c r="H63" s="9" t="n"/>
      <c r="I63" s="9" t="n"/>
      <c r="J63" s="11" t="n"/>
      <c r="K63" s="9" t="n"/>
    </row>
    <row r="64">
      <c r="A64" s="9" t="n"/>
      <c r="B64" s="9" t="n"/>
      <c r="C64" s="9" t="n"/>
      <c r="D64" s="9" t="n"/>
      <c r="E64" s="10" t="n"/>
      <c r="F64" s="9" t="n"/>
      <c r="G64" s="9" t="n"/>
      <c r="H64" s="9" t="n"/>
      <c r="I64" s="9" t="n"/>
      <c r="J64" s="11" t="n"/>
      <c r="K64" s="9" t="n"/>
    </row>
    <row r="65">
      <c r="A65" s="9" t="n"/>
      <c r="B65" s="9" t="n"/>
      <c r="C65" s="9" t="n"/>
      <c r="D65" s="9" t="n"/>
      <c r="E65" s="10" t="n"/>
      <c r="F65" s="9" t="n"/>
      <c r="G65" s="9" t="n"/>
      <c r="H65" s="9" t="n"/>
      <c r="I65" s="9" t="n"/>
      <c r="J65" s="11" t="n"/>
      <c r="K65" s="9" t="n"/>
    </row>
    <row r="66">
      <c r="A66" s="9" t="n"/>
      <c r="B66" s="9" t="n"/>
      <c r="C66" s="9" t="n"/>
      <c r="D66" s="9" t="n"/>
      <c r="E66" s="10" t="n"/>
      <c r="F66" s="9" t="n"/>
      <c r="G66" s="9" t="n"/>
      <c r="H66" s="9" t="n"/>
      <c r="I66" s="9" t="n"/>
      <c r="J66" s="11" t="n"/>
      <c r="K66" s="9" t="n"/>
    </row>
    <row r="67">
      <c r="A67" s="9" t="n"/>
      <c r="B67" s="9" t="n"/>
      <c r="C67" s="9" t="n"/>
      <c r="D67" s="9" t="n"/>
      <c r="E67" s="10" t="n"/>
      <c r="F67" s="9" t="n"/>
      <c r="G67" s="9" t="n"/>
      <c r="H67" s="9" t="n"/>
      <c r="I67" s="9" t="n"/>
      <c r="J67" s="11" t="n"/>
      <c r="K67" s="9" t="n"/>
    </row>
    <row r="68">
      <c r="A68" s="9" t="n"/>
      <c r="B68" s="9" t="n"/>
      <c r="C68" s="9" t="n"/>
      <c r="D68" s="9" t="n"/>
      <c r="E68" s="10" t="n"/>
      <c r="F68" s="9" t="n"/>
      <c r="G68" s="9" t="n"/>
      <c r="H68" s="9" t="n"/>
      <c r="I68" s="9" t="n"/>
      <c r="J68" s="11" t="n"/>
      <c r="K68" s="9" t="n"/>
    </row>
    <row r="69">
      <c r="A69" s="9" t="n"/>
      <c r="B69" s="9" t="n"/>
      <c r="C69" s="9" t="n"/>
      <c r="D69" s="9" t="n"/>
      <c r="E69" s="10" t="n"/>
      <c r="F69" s="9" t="n"/>
      <c r="G69" s="9" t="n"/>
      <c r="H69" s="9" t="n"/>
      <c r="I69" s="9" t="n"/>
      <c r="J69" s="11" t="n"/>
      <c r="K69" s="9" t="n"/>
    </row>
    <row r="70">
      <c r="A70" s="9" t="n"/>
      <c r="B70" s="9" t="n"/>
      <c r="C70" s="9" t="n"/>
      <c r="D70" s="9" t="n"/>
      <c r="E70" s="10" t="n"/>
      <c r="F70" s="9" t="n"/>
      <c r="G70" s="9" t="n"/>
      <c r="H70" s="9" t="n"/>
      <c r="I70" s="9" t="n"/>
      <c r="J70" s="11" t="n"/>
      <c r="K70" s="9" t="n"/>
    </row>
    <row r="71">
      <c r="A71" s="9" t="n"/>
      <c r="B71" s="9" t="n"/>
      <c r="C71" s="9" t="n"/>
      <c r="D71" s="9" t="n"/>
      <c r="E71" s="10" t="n"/>
      <c r="F71" s="9" t="n"/>
      <c r="G71" s="9" t="n"/>
      <c r="H71" s="9" t="n"/>
      <c r="I71" s="9" t="n"/>
      <c r="J71" s="11" t="n"/>
      <c r="K71" s="9" t="n"/>
    </row>
    <row r="72">
      <c r="A72" s="9" t="n"/>
      <c r="B72" s="9" t="n"/>
      <c r="C72" s="9" t="n"/>
      <c r="D72" s="9" t="n"/>
      <c r="E72" s="10" t="n"/>
      <c r="F72" s="9" t="n"/>
      <c r="G72" s="9" t="n"/>
      <c r="H72" s="9" t="n"/>
      <c r="I72" s="9" t="n"/>
      <c r="J72" s="11" t="n"/>
      <c r="K72" s="9" t="n"/>
    </row>
    <row r="73">
      <c r="A73" s="9" t="n"/>
      <c r="B73" s="9" t="n"/>
      <c r="C73" s="9" t="n"/>
      <c r="D73" s="9" t="n"/>
      <c r="E73" s="10" t="n"/>
      <c r="F73" s="9" t="n"/>
      <c r="G73" s="9" t="n"/>
      <c r="H73" s="9" t="n"/>
      <c r="I73" s="9" t="n"/>
      <c r="J73" s="11" t="n"/>
      <c r="K73" s="9" t="n"/>
    </row>
    <row r="74">
      <c r="A74" s="9" t="n"/>
      <c r="B74" s="9" t="n"/>
      <c r="C74" s="9" t="n"/>
      <c r="D74" s="9" t="n"/>
      <c r="E74" s="10" t="n"/>
      <c r="F74" s="9" t="n"/>
      <c r="G74" s="9" t="n"/>
      <c r="H74" s="9" t="n"/>
      <c r="I74" s="9" t="n"/>
      <c r="J74" s="11" t="n"/>
      <c r="K74" s="9" t="n"/>
    </row>
    <row r="75">
      <c r="A75" s="9" t="n"/>
      <c r="B75" s="9" t="n"/>
      <c r="C75" s="9" t="n"/>
      <c r="D75" s="9" t="n"/>
      <c r="E75" s="10" t="n"/>
      <c r="F75" s="9" t="n"/>
      <c r="G75" s="9" t="n"/>
      <c r="H75" s="9" t="n"/>
      <c r="I75" s="9" t="n"/>
      <c r="J75" s="11" t="n"/>
      <c r="K75" s="9" t="n"/>
    </row>
    <row r="76">
      <c r="A76" s="9" t="n"/>
      <c r="B76" s="9" t="n"/>
      <c r="C76" s="9" t="n"/>
      <c r="D76" s="9" t="n"/>
      <c r="E76" s="10" t="n"/>
      <c r="F76" s="9" t="n"/>
      <c r="G76" s="9" t="n"/>
      <c r="H76" s="9" t="n"/>
      <c r="I76" s="9" t="n"/>
      <c r="J76" s="11" t="n"/>
      <c r="K76" s="9" t="n"/>
    </row>
    <row r="77">
      <c r="A77" s="9" t="n"/>
      <c r="B77" s="9" t="n"/>
      <c r="C77" s="9" t="n"/>
      <c r="D77" s="9" t="n"/>
      <c r="E77" s="10" t="n"/>
      <c r="F77" s="9" t="n"/>
      <c r="G77" s="9" t="n"/>
      <c r="H77" s="9" t="n"/>
      <c r="I77" s="9" t="n"/>
      <c r="J77" s="11" t="n"/>
      <c r="K77" s="9" t="n"/>
    </row>
    <row r="78">
      <c r="A78" s="9" t="n"/>
      <c r="B78" s="9" t="n"/>
      <c r="C78" s="9" t="n"/>
      <c r="D78" s="9" t="n"/>
      <c r="E78" s="10" t="n"/>
      <c r="F78" s="9" t="n"/>
      <c r="G78" s="9" t="n"/>
      <c r="H78" s="9" t="n"/>
      <c r="I78" s="9" t="n"/>
      <c r="J78" s="11" t="n"/>
      <c r="K78" s="9" t="n"/>
    </row>
    <row r="79">
      <c r="A79" s="9" t="n"/>
      <c r="B79" s="9" t="n"/>
      <c r="C79" s="9" t="n"/>
      <c r="D79" s="9" t="n"/>
      <c r="E79" s="10" t="n"/>
      <c r="F79" s="9" t="n"/>
      <c r="G79" s="9" t="n"/>
      <c r="H79" s="9" t="n"/>
      <c r="I79" s="9" t="n"/>
      <c r="J79" s="11" t="n"/>
      <c r="K79" s="9" t="n"/>
    </row>
    <row r="80">
      <c r="A80" s="9" t="n"/>
      <c r="B80" s="9" t="n"/>
      <c r="C80" s="9" t="n"/>
      <c r="D80" s="9" t="n"/>
      <c r="E80" s="10" t="n"/>
      <c r="F80" s="9" t="n"/>
      <c r="G80" s="9" t="n"/>
      <c r="H80" s="9" t="n"/>
      <c r="I80" s="9" t="n"/>
      <c r="J80" s="11" t="n"/>
      <c r="K80" s="9" t="n"/>
    </row>
    <row r="81">
      <c r="A81" s="9" t="n"/>
      <c r="B81" s="9" t="n"/>
      <c r="C81" s="9" t="n"/>
      <c r="D81" s="9" t="n"/>
      <c r="E81" s="10" t="n"/>
      <c r="F81" s="9" t="n"/>
      <c r="G81" s="9" t="n"/>
      <c r="H81" s="9" t="n"/>
      <c r="I81" s="9" t="n"/>
      <c r="J81" s="11" t="n"/>
      <c r="K81" s="9" t="n"/>
    </row>
    <row r="82">
      <c r="A82" s="9" t="n"/>
      <c r="B82" s="9" t="n"/>
      <c r="C82" s="9" t="n"/>
      <c r="D82" s="9" t="n"/>
      <c r="E82" s="10" t="n"/>
      <c r="F82" s="9" t="n"/>
      <c r="G82" s="9" t="n"/>
      <c r="H82" s="9" t="n"/>
      <c r="I82" s="9" t="n"/>
      <c r="J82" s="11" t="n"/>
      <c r="K82" s="9" t="n"/>
    </row>
    <row r="83">
      <c r="A83" s="9" t="n"/>
      <c r="B83" s="9" t="n"/>
      <c r="C83" s="9" t="n"/>
      <c r="D83" s="9" t="n"/>
      <c r="E83" s="10" t="n"/>
      <c r="F83" s="9" t="n"/>
      <c r="G83" s="9" t="n"/>
      <c r="H83" s="9" t="n"/>
      <c r="I83" s="9" t="n"/>
      <c r="J83" s="11" t="n"/>
      <c r="K83" s="9" t="n"/>
    </row>
    <row r="84">
      <c r="A84" s="9" t="n"/>
      <c r="B84" s="9" t="n"/>
      <c r="C84" s="9" t="n"/>
      <c r="D84" s="9" t="n"/>
      <c r="E84" s="10" t="n"/>
      <c r="F84" s="9" t="n"/>
      <c r="G84" s="9" t="n"/>
      <c r="H84" s="9" t="n"/>
      <c r="I84" s="9" t="n"/>
      <c r="J84" s="11" t="n"/>
      <c r="K84" s="9" t="n"/>
    </row>
    <row r="85">
      <c r="A85" s="9" t="n"/>
      <c r="B85" s="9" t="n"/>
      <c r="C85" s="9" t="n"/>
      <c r="D85" s="9" t="n"/>
      <c r="E85" s="10" t="n"/>
      <c r="F85" s="9" t="n"/>
      <c r="G85" s="9" t="n"/>
      <c r="H85" s="9" t="n"/>
      <c r="I85" s="9" t="n"/>
      <c r="J85" s="11" t="n"/>
      <c r="K85" s="9" t="n"/>
    </row>
    <row r="86">
      <c r="A86" s="9" t="n"/>
      <c r="B86" s="9" t="n"/>
      <c r="C86" s="9" t="n"/>
      <c r="D86" s="9" t="n"/>
      <c r="E86" s="10" t="n"/>
      <c r="F86" s="9" t="n"/>
      <c r="G86" s="9" t="n"/>
      <c r="H86" s="9" t="n"/>
      <c r="I86" s="9" t="n"/>
      <c r="J86" s="11" t="n"/>
      <c r="K86" s="9" t="n"/>
    </row>
    <row r="87">
      <c r="A87" s="9" t="n"/>
      <c r="B87" s="9" t="n"/>
      <c r="C87" s="9" t="n"/>
      <c r="D87" s="9" t="n"/>
      <c r="E87" s="10" t="n"/>
      <c r="F87" s="9" t="n"/>
      <c r="G87" s="9" t="n"/>
      <c r="H87" s="9" t="n"/>
      <c r="I87" s="9" t="n"/>
      <c r="J87" s="11" t="n"/>
      <c r="K87" s="9" t="n"/>
    </row>
    <row r="88">
      <c r="A88" s="9" t="n"/>
      <c r="B88" s="9" t="n"/>
      <c r="C88" s="9" t="n"/>
      <c r="D88" s="9" t="n"/>
      <c r="E88" s="10" t="n"/>
      <c r="F88" s="9" t="n"/>
      <c r="G88" s="9" t="n"/>
      <c r="H88" s="9" t="n"/>
      <c r="I88" s="9" t="n"/>
      <c r="J88" s="11" t="n"/>
      <c r="K88" s="9" t="n"/>
    </row>
    <row r="89">
      <c r="A89" s="9" t="n"/>
      <c r="B89" s="9" t="n"/>
      <c r="C89" s="9" t="n"/>
      <c r="D89" s="9" t="n"/>
      <c r="E89" s="10" t="n"/>
      <c r="F89" s="9" t="n"/>
      <c r="G89" s="9" t="n"/>
      <c r="H89" s="9" t="n"/>
      <c r="I89" s="9" t="n"/>
      <c r="J89" s="11" t="n"/>
      <c r="K89" s="9" t="n"/>
    </row>
    <row r="90">
      <c r="A90" s="9" t="n"/>
      <c r="B90" s="9" t="n"/>
      <c r="C90" s="9" t="n"/>
      <c r="D90" s="9" t="n"/>
      <c r="E90" s="10" t="n"/>
      <c r="F90" s="9" t="n"/>
      <c r="G90" s="9" t="n"/>
      <c r="H90" s="9" t="n"/>
      <c r="I90" s="9" t="n"/>
      <c r="J90" s="11" t="n"/>
      <c r="K90" s="9" t="n"/>
    </row>
    <row r="91">
      <c r="A91" s="9" t="n"/>
      <c r="B91" s="9" t="n"/>
      <c r="C91" s="9" t="n"/>
      <c r="D91" s="9" t="n"/>
      <c r="E91" s="10" t="n"/>
      <c r="F91" s="9" t="n"/>
      <c r="G91" s="9" t="n"/>
      <c r="H91" s="9" t="n"/>
      <c r="I91" s="9" t="n"/>
      <c r="J91" s="11" t="n"/>
      <c r="K91" s="9" t="n"/>
    </row>
    <row r="92">
      <c r="A92" s="9" t="n"/>
      <c r="B92" s="9" t="n"/>
      <c r="C92" s="9" t="n"/>
      <c r="D92" s="9" t="n"/>
      <c r="E92" s="10" t="n"/>
      <c r="F92" s="9" t="n"/>
      <c r="G92" s="9" t="n"/>
      <c r="H92" s="9" t="n"/>
      <c r="I92" s="9" t="n"/>
      <c r="J92" s="11" t="n"/>
      <c r="K92" s="9" t="n"/>
    </row>
    <row r="93">
      <c r="A93" s="9" t="n"/>
      <c r="B93" s="9" t="n"/>
      <c r="C93" s="9" t="n"/>
      <c r="D93" s="9" t="n"/>
      <c r="E93" s="10" t="n"/>
      <c r="F93" s="9" t="n"/>
      <c r="G93" s="9" t="n"/>
      <c r="H93" s="9" t="n"/>
      <c r="I93" s="9" t="n"/>
      <c r="J93" s="11" t="n"/>
      <c r="K93" s="9" t="n"/>
    </row>
    <row r="94">
      <c r="A94" s="9" t="n"/>
      <c r="B94" s="9" t="n"/>
      <c r="C94" s="9" t="n"/>
      <c r="D94" s="9" t="n"/>
      <c r="E94" s="10" t="n"/>
      <c r="F94" s="9" t="n"/>
      <c r="G94" s="9" t="n"/>
      <c r="H94" s="9" t="n"/>
      <c r="I94" s="9" t="n"/>
      <c r="J94" s="11" t="n"/>
      <c r="K94" s="9" t="n"/>
    </row>
    <row r="95">
      <c r="A95" s="9" t="n"/>
      <c r="B95" s="9" t="n"/>
      <c r="C95" s="9" t="n"/>
      <c r="D95" s="9" t="n"/>
      <c r="E95" s="10" t="n"/>
      <c r="F95" s="9" t="n"/>
      <c r="G95" s="9" t="n"/>
      <c r="H95" s="9" t="n"/>
      <c r="I95" s="9" t="n"/>
      <c r="J95" s="11" t="n"/>
      <c r="K95" s="9" t="n"/>
    </row>
    <row r="96">
      <c r="A96" s="9" t="n"/>
      <c r="B96" s="9" t="n"/>
      <c r="C96" s="9" t="n"/>
      <c r="D96" s="9" t="n"/>
      <c r="E96" s="10" t="n"/>
      <c r="F96" s="9" t="n"/>
      <c r="G96" s="9" t="n"/>
      <c r="H96" s="9" t="n"/>
      <c r="I96" s="9" t="n"/>
      <c r="J96" s="11" t="n"/>
      <c r="K96" s="9" t="n"/>
    </row>
    <row r="97">
      <c r="A97" s="9" t="n"/>
      <c r="B97" s="9" t="n"/>
      <c r="C97" s="9" t="n"/>
      <c r="D97" s="9" t="n"/>
      <c r="E97" s="10" t="n"/>
      <c r="F97" s="9" t="n"/>
      <c r="G97" s="9" t="n"/>
      <c r="H97" s="9" t="n"/>
      <c r="I97" s="9" t="n"/>
      <c r="J97" s="11" t="n"/>
      <c r="K97" s="9" t="n"/>
    </row>
    <row r="98">
      <c r="A98" s="9" t="n"/>
      <c r="B98" s="9" t="n"/>
      <c r="C98" s="9" t="n"/>
      <c r="D98" s="9" t="n"/>
      <c r="E98" s="10" t="n"/>
      <c r="F98" s="9" t="n"/>
      <c r="G98" s="9" t="n"/>
      <c r="H98" s="9" t="n"/>
      <c r="I98" s="9" t="n"/>
      <c r="J98" s="11" t="n"/>
      <c r="K98" s="9" t="n"/>
    </row>
    <row r="99">
      <c r="A99" s="9" t="n"/>
      <c r="B99" s="9" t="n"/>
      <c r="C99" s="9" t="n"/>
      <c r="D99" s="9" t="n"/>
      <c r="E99" s="10" t="n"/>
      <c r="F99" s="9" t="n"/>
      <c r="G99" s="9" t="n"/>
      <c r="H99" s="9" t="n"/>
      <c r="I99" s="9" t="n"/>
      <c r="J99" s="11" t="n"/>
      <c r="K99" s="9" t="n"/>
    </row>
    <row r="100">
      <c r="A100" s="9" t="n"/>
      <c r="B100" s="9" t="n"/>
      <c r="C100" s="9" t="n"/>
      <c r="D100" s="9" t="n"/>
      <c r="E100" s="10" t="n"/>
      <c r="F100" s="9" t="n"/>
      <c r="G100" s="9" t="n"/>
      <c r="H100" s="9" t="n"/>
      <c r="I100" s="9" t="n"/>
      <c r="J100" s="11" t="n"/>
      <c r="K100" s="9" t="n"/>
    </row>
    <row r="101">
      <c r="A101" s="9" t="n"/>
      <c r="B101" s="9" t="n"/>
      <c r="C101" s="9" t="n"/>
      <c r="D101" s="9" t="n"/>
      <c r="E101" s="10" t="n"/>
      <c r="F101" s="9" t="n"/>
      <c r="G101" s="9" t="n"/>
      <c r="H101" s="9" t="n"/>
      <c r="I101" s="9" t="n"/>
      <c r="J101" s="11" t="n"/>
      <c r="K101" s="9" t="n"/>
    </row>
    <row r="102">
      <c r="A102" s="9" t="n"/>
      <c r="B102" s="9" t="n"/>
      <c r="C102" s="9" t="n"/>
      <c r="D102" s="9" t="n"/>
      <c r="E102" s="10" t="n"/>
      <c r="F102" s="9" t="n"/>
      <c r="G102" s="9" t="n"/>
      <c r="H102" s="9" t="n"/>
      <c r="I102" s="9" t="n"/>
      <c r="J102" s="11" t="n"/>
      <c r="K102" s="9" t="n"/>
    </row>
    <row r="103">
      <c r="A103" s="9" t="n"/>
      <c r="B103" s="9" t="n"/>
      <c r="C103" s="9" t="n"/>
      <c r="D103" s="9" t="n"/>
      <c r="E103" s="10" t="n"/>
      <c r="F103" s="9" t="n"/>
      <c r="G103" s="9" t="n"/>
      <c r="H103" s="9" t="n"/>
      <c r="I103" s="9" t="n"/>
      <c r="J103" s="11" t="n"/>
      <c r="K103" s="9" t="n"/>
    </row>
  </sheetData>
  <autoFilter ref="A3:K103"/>
  <mergeCells count="1">
    <mergeCell ref="A2:K2"/>
  </mergeCells>
  <dataValidations count="5">
    <dataValidation sqref="G4:G103" showDropDown="0" showInputMessage="0" showErrorMessage="1" allowBlank="1" errorTitle="Sayarti+" error="Choose from the list" type="list">
      <formula1>"Petrol,Diesel,CNG,Hybrid,Electric"</formula1>
    </dataValidation>
    <dataValidation sqref="K4:K103" showDropDown="0" showInputMessage="0" showErrorMessage="1" allowBlank="1" errorTitle="Sayarti+" error="Choose from the list" type="list">
      <formula1>"Active,In workshop,Sold"</formula1>
    </dataValidation>
    <dataValidation sqref="A4:A103" showDropDown="0" showInputMessage="0" showErrorMessage="1" allowBlank="1" errorTitle="Sayarti+" error="This ID is already used by another car" type="custom">
      <formula1>COUNTIF($A$4:$A$103,A4)=1</formula1>
    </dataValidation>
    <dataValidation sqref="J4:J103" showDropDown="0" showInputMessage="0" showErrorMessage="1" allowBlank="1" error="Enter a number" type="decimal" operator="greaterThanOrEqual">
      <formula1>0</formula1>
    </dataValidation>
    <dataValidation sqref="E4:E103" showDropDown="0" showInputMessage="0" showErrorMessage="1" allowBlank="1" error="Enter a number" type="whole" operator="greaterThanOrEqual">
      <formula1>1950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3"/>
  <sheetViews>
    <sheetView showGridLines="0" rightToLeft="0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2" customWidth="1" min="4" max="4"/>
    <col width="14" customWidth="1" min="5" max="5"/>
    <col width="30" customWidth="1" min="6" max="6"/>
  </cols>
  <sheetData>
    <row r="1" ht="30" customHeight="1">
      <c r="A1" s="1" t="inlineStr">
        <is>
          <t>Company car tracking template · Deadlines</t>
        </is>
      </c>
      <c r="B1" s="2" t="n"/>
      <c r="C1" s="2" t="n"/>
      <c r="D1" s="2" t="n"/>
      <c r="E1" s="2" t="n"/>
      <c r="F1" s="3" t="inlineStr">
        <is>
          <t>From Sayarti+ — sayartiplus.com</t>
        </is>
      </c>
    </row>
    <row r="2" ht="30" customHeight="1">
      <c r="A2" s="4" t="inlineStr">
        <is>
          <t>Enter the expiry date only; days left, status and colour work themselves out. Sort by “Days left” (filter button) to see the nearest first.</t>
        </is>
      </c>
    </row>
    <row r="3" ht="34" customHeight="1">
      <c r="A3" s="5" t="inlineStr">
        <is>
          <t>Car ID</t>
        </is>
      </c>
      <c r="B3" s="5" t="inlineStr">
        <is>
          <t>Item</t>
        </is>
      </c>
      <c r="C3" s="5" t="inlineStr">
        <is>
          <t>Expiry date</t>
        </is>
      </c>
      <c r="D3" s="12" t="inlineStr">
        <is>
          <t>Days left</t>
        </is>
      </c>
      <c r="E3" s="12" t="inlineStr">
        <is>
          <t>Status</t>
        </is>
      </c>
      <c r="F3" s="5" t="inlineStr">
        <is>
          <t>Notes</t>
        </is>
      </c>
    </row>
    <row r="4">
      <c r="A4" s="6" t="inlineStr">
        <is>
          <t>C01</t>
        </is>
      </c>
      <c r="B4" s="6" t="inlineStr">
        <is>
          <t>Registration</t>
        </is>
      </c>
      <c r="C4" s="13">
        <f>TODAY()+3</f>
        <v/>
      </c>
      <c r="D4" s="14">
        <f>IF(C4="","",C4-TODAY())</f>
        <v/>
      </c>
      <c r="E4" s="15">
        <f>IF(D4="","",IF(D4&lt;0,"Overdue",IF(D4&lt;=7,"This week",IF(D4&lt;=30,"This month","OK"))))</f>
        <v/>
      </c>
      <c r="F4" s="6" t="inlineStr">
        <is>
          <t>Sample</t>
        </is>
      </c>
    </row>
    <row r="5">
      <c r="A5" s="6" t="inlineStr">
        <is>
          <t>C01</t>
        </is>
      </c>
      <c r="B5" s="6" t="inlineStr">
        <is>
          <t>Insurance</t>
        </is>
      </c>
      <c r="C5" s="13">
        <f>TODAY()+40</f>
        <v/>
      </c>
      <c r="D5" s="14">
        <f>IF(C5="","",C5-TODAY())</f>
        <v/>
      </c>
      <c r="E5" s="15">
        <f>IF(D5="","",IF(D5&lt;0,"Overdue",IF(D5&lt;=7,"This week",IF(D5&lt;=30,"This month","OK"))))</f>
        <v/>
      </c>
      <c r="F5" s="6" t="inlineStr">
        <is>
          <t>Sample</t>
        </is>
      </c>
    </row>
    <row r="6">
      <c r="A6" s="6" t="inlineStr">
        <is>
          <t>C02</t>
        </is>
      </c>
      <c r="B6" s="6" t="inlineStr">
        <is>
          <t>Insurance</t>
        </is>
      </c>
      <c r="C6" s="13">
        <f>TODAY()-5</f>
        <v/>
      </c>
      <c r="D6" s="14">
        <f>IF(C6="","",C6-TODAY())</f>
        <v/>
      </c>
      <c r="E6" s="15">
        <f>IF(D6="","",IF(D6&lt;0,"Overdue",IF(D6&lt;=7,"This week",IF(D6&lt;=30,"This month","OK"))))</f>
        <v/>
      </c>
      <c r="F6" s="6" t="inlineStr">
        <is>
          <t>Sample</t>
        </is>
      </c>
    </row>
    <row r="7">
      <c r="A7" s="6" t="inlineStr">
        <is>
          <t>C02</t>
        </is>
      </c>
      <c r="B7" s="6" t="inlineStr">
        <is>
          <t>Periodic inspection</t>
        </is>
      </c>
      <c r="C7" s="13">
        <f>TODAY()+20</f>
        <v/>
      </c>
      <c r="D7" s="14">
        <f>IF(C7="","",C7-TODAY())</f>
        <v/>
      </c>
      <c r="E7" s="15">
        <f>IF(D7="","",IF(D7&lt;0,"Overdue",IF(D7&lt;=7,"This week",IF(D7&lt;=30,"This month","OK"))))</f>
        <v/>
      </c>
      <c r="F7" s="6" t="inlineStr">
        <is>
          <t>Sample</t>
        </is>
      </c>
    </row>
    <row r="8">
      <c r="A8" s="6" t="inlineStr">
        <is>
          <t>C03</t>
        </is>
      </c>
      <c r="B8" s="6" t="inlineStr">
        <is>
          <t>Driver's licence</t>
        </is>
      </c>
      <c r="C8" s="13">
        <f>TODAY()+12</f>
        <v/>
      </c>
      <c r="D8" s="14">
        <f>IF(C8="","",C8-TODAY())</f>
        <v/>
      </c>
      <c r="E8" s="15">
        <f>IF(D8="","",IF(D8&lt;0,"Overdue",IF(D8&lt;=7,"This week",IF(D8&lt;=30,"This month","OK"))))</f>
        <v/>
      </c>
      <c r="F8" s="6" t="inlineStr">
        <is>
          <t>Sample</t>
        </is>
      </c>
    </row>
    <row r="9">
      <c r="A9" s="6" t="inlineStr">
        <is>
          <t>C04</t>
        </is>
      </c>
      <c r="B9" s="6" t="inlineStr">
        <is>
          <t>Next service</t>
        </is>
      </c>
      <c r="C9" s="13">
        <f>TODAY()-2</f>
        <v/>
      </c>
      <c r="D9" s="14">
        <f>IF(C9="","",C9-TODAY())</f>
        <v/>
      </c>
      <c r="E9" s="15">
        <f>IF(D9="","",IF(D9&lt;0,"Overdue",IF(D9&lt;=7,"This week",IF(D9&lt;=30,"This month","OK"))))</f>
        <v/>
      </c>
      <c r="F9" s="6" t="inlineStr">
        <is>
          <t>Sample</t>
        </is>
      </c>
    </row>
    <row r="10">
      <c r="A10" s="6" t="inlineStr">
        <is>
          <t>C05</t>
        </is>
      </c>
      <c r="B10" s="6" t="inlineStr">
        <is>
          <t>Registration</t>
        </is>
      </c>
      <c r="C10" s="13">
        <f>TODAY()+200</f>
        <v/>
      </c>
      <c r="D10" s="14">
        <f>IF(C10="","",C10-TODAY())</f>
        <v/>
      </c>
      <c r="E10" s="15">
        <f>IF(D10="","",IF(D10&lt;0,"Overdue",IF(D10&lt;=7,"This week",IF(D10&lt;=30,"This month","OK"))))</f>
        <v/>
      </c>
      <c r="F10" s="6" t="inlineStr">
        <is>
          <t>Sample</t>
        </is>
      </c>
    </row>
    <row r="11">
      <c r="A11" s="6" t="inlineStr">
        <is>
          <t>C03</t>
        </is>
      </c>
      <c r="B11" s="6" t="inlineStr">
        <is>
          <t>Insurance</t>
        </is>
      </c>
      <c r="C11" s="13">
        <f>TODAY()+90</f>
        <v/>
      </c>
      <c r="D11" s="14">
        <f>IF(C11="","",C11-TODAY())</f>
        <v/>
      </c>
      <c r="E11" s="15">
        <f>IF(D11="","",IF(D11&lt;0,"Overdue",IF(D11&lt;=7,"This week",IF(D11&lt;=30,"This month","OK"))))</f>
        <v/>
      </c>
      <c r="F11" s="6" t="inlineStr">
        <is>
          <t>Sample</t>
        </is>
      </c>
    </row>
    <row r="12">
      <c r="A12" s="9" t="n"/>
      <c r="B12" s="9" t="n"/>
      <c r="C12" s="16" t="n"/>
      <c r="D12" s="17">
        <f>IF(C12="","",C12-TODAY())</f>
        <v/>
      </c>
      <c r="E12" s="18">
        <f>IF(D12="","",IF(D12&lt;0,"Overdue",IF(D12&lt;=7,"This week",IF(D12&lt;=30,"This month","OK"))))</f>
        <v/>
      </c>
      <c r="F12" s="9" t="n"/>
    </row>
    <row r="13">
      <c r="A13" s="9" t="n"/>
      <c r="B13" s="9" t="n"/>
      <c r="C13" s="16" t="n"/>
      <c r="D13" s="17">
        <f>IF(C13="","",C13-TODAY())</f>
        <v/>
      </c>
      <c r="E13" s="18">
        <f>IF(D13="","",IF(D13&lt;0,"Overdue",IF(D13&lt;=7,"This week",IF(D13&lt;=30,"This month","OK"))))</f>
        <v/>
      </c>
      <c r="F13" s="9" t="n"/>
    </row>
    <row r="14">
      <c r="A14" s="9" t="n"/>
      <c r="B14" s="9" t="n"/>
      <c r="C14" s="16" t="n"/>
      <c r="D14" s="17">
        <f>IF(C14="","",C14-TODAY())</f>
        <v/>
      </c>
      <c r="E14" s="18">
        <f>IF(D14="","",IF(D14&lt;0,"Overdue",IF(D14&lt;=7,"This week",IF(D14&lt;=30,"This month","OK"))))</f>
        <v/>
      </c>
      <c r="F14" s="9" t="n"/>
    </row>
    <row r="15">
      <c r="A15" s="9" t="n"/>
      <c r="B15" s="9" t="n"/>
      <c r="C15" s="16" t="n"/>
      <c r="D15" s="17">
        <f>IF(C15="","",C15-TODAY())</f>
        <v/>
      </c>
      <c r="E15" s="18">
        <f>IF(D15="","",IF(D15&lt;0,"Overdue",IF(D15&lt;=7,"This week",IF(D15&lt;=30,"This month","OK"))))</f>
        <v/>
      </c>
      <c r="F15" s="9" t="n"/>
    </row>
    <row r="16">
      <c r="A16" s="9" t="n"/>
      <c r="B16" s="9" t="n"/>
      <c r="C16" s="16" t="n"/>
      <c r="D16" s="17">
        <f>IF(C16="","",C16-TODAY())</f>
        <v/>
      </c>
      <c r="E16" s="18">
        <f>IF(D16="","",IF(D16&lt;0,"Overdue",IF(D16&lt;=7,"This week",IF(D16&lt;=30,"This month","OK"))))</f>
        <v/>
      </c>
      <c r="F16" s="9" t="n"/>
    </row>
    <row r="17">
      <c r="A17" s="9" t="n"/>
      <c r="B17" s="9" t="n"/>
      <c r="C17" s="16" t="n"/>
      <c r="D17" s="17">
        <f>IF(C17="","",C17-TODAY())</f>
        <v/>
      </c>
      <c r="E17" s="18">
        <f>IF(D17="","",IF(D17&lt;0,"Overdue",IF(D17&lt;=7,"This week",IF(D17&lt;=30,"This month","OK"))))</f>
        <v/>
      </c>
      <c r="F17" s="9" t="n"/>
    </row>
    <row r="18">
      <c r="A18" s="9" t="n"/>
      <c r="B18" s="9" t="n"/>
      <c r="C18" s="16" t="n"/>
      <c r="D18" s="17">
        <f>IF(C18="","",C18-TODAY())</f>
        <v/>
      </c>
      <c r="E18" s="18">
        <f>IF(D18="","",IF(D18&lt;0,"Overdue",IF(D18&lt;=7,"This week",IF(D18&lt;=30,"This month","OK"))))</f>
        <v/>
      </c>
      <c r="F18" s="9" t="n"/>
    </row>
    <row r="19">
      <c r="A19" s="9" t="n"/>
      <c r="B19" s="9" t="n"/>
      <c r="C19" s="16" t="n"/>
      <c r="D19" s="17">
        <f>IF(C19="","",C19-TODAY())</f>
        <v/>
      </c>
      <c r="E19" s="18">
        <f>IF(D19="","",IF(D19&lt;0,"Overdue",IF(D19&lt;=7,"This week",IF(D19&lt;=30,"This month","OK"))))</f>
        <v/>
      </c>
      <c r="F19" s="9" t="n"/>
    </row>
    <row r="20">
      <c r="A20" s="9" t="n"/>
      <c r="B20" s="9" t="n"/>
      <c r="C20" s="16" t="n"/>
      <c r="D20" s="17">
        <f>IF(C20="","",C20-TODAY())</f>
        <v/>
      </c>
      <c r="E20" s="18">
        <f>IF(D20="","",IF(D20&lt;0,"Overdue",IF(D20&lt;=7,"This week",IF(D20&lt;=30,"This month","OK"))))</f>
        <v/>
      </c>
      <c r="F20" s="9" t="n"/>
    </row>
    <row r="21">
      <c r="A21" s="9" t="n"/>
      <c r="B21" s="9" t="n"/>
      <c r="C21" s="16" t="n"/>
      <c r="D21" s="17">
        <f>IF(C21="","",C21-TODAY())</f>
        <v/>
      </c>
      <c r="E21" s="18">
        <f>IF(D21="","",IF(D21&lt;0,"Overdue",IF(D21&lt;=7,"This week",IF(D21&lt;=30,"This month","OK"))))</f>
        <v/>
      </c>
      <c r="F21" s="9" t="n"/>
    </row>
    <row r="22">
      <c r="A22" s="9" t="n"/>
      <c r="B22" s="9" t="n"/>
      <c r="C22" s="16" t="n"/>
      <c r="D22" s="17">
        <f>IF(C22="","",C22-TODAY())</f>
        <v/>
      </c>
      <c r="E22" s="18">
        <f>IF(D22="","",IF(D22&lt;0,"Overdue",IF(D22&lt;=7,"This week",IF(D22&lt;=30,"This month","OK"))))</f>
        <v/>
      </c>
      <c r="F22" s="9" t="n"/>
    </row>
    <row r="23">
      <c r="A23" s="9" t="n"/>
      <c r="B23" s="9" t="n"/>
      <c r="C23" s="16" t="n"/>
      <c r="D23" s="17">
        <f>IF(C23="","",C23-TODAY())</f>
        <v/>
      </c>
      <c r="E23" s="18">
        <f>IF(D23="","",IF(D23&lt;0,"Overdue",IF(D23&lt;=7,"This week",IF(D23&lt;=30,"This month","OK"))))</f>
        <v/>
      </c>
      <c r="F23" s="9" t="n"/>
    </row>
    <row r="24">
      <c r="A24" s="9" t="n"/>
      <c r="B24" s="9" t="n"/>
      <c r="C24" s="16" t="n"/>
      <c r="D24" s="17">
        <f>IF(C24="","",C24-TODAY())</f>
        <v/>
      </c>
      <c r="E24" s="18">
        <f>IF(D24="","",IF(D24&lt;0,"Overdue",IF(D24&lt;=7,"This week",IF(D24&lt;=30,"This month","OK"))))</f>
        <v/>
      </c>
      <c r="F24" s="9" t="n"/>
    </row>
    <row r="25">
      <c r="A25" s="9" t="n"/>
      <c r="B25" s="9" t="n"/>
      <c r="C25" s="16" t="n"/>
      <c r="D25" s="17">
        <f>IF(C25="","",C25-TODAY())</f>
        <v/>
      </c>
      <c r="E25" s="18">
        <f>IF(D25="","",IF(D25&lt;0,"Overdue",IF(D25&lt;=7,"This week",IF(D25&lt;=30,"This month","OK"))))</f>
        <v/>
      </c>
      <c r="F25" s="9" t="n"/>
    </row>
    <row r="26">
      <c r="A26" s="9" t="n"/>
      <c r="B26" s="9" t="n"/>
      <c r="C26" s="16" t="n"/>
      <c r="D26" s="17">
        <f>IF(C26="","",C26-TODAY())</f>
        <v/>
      </c>
      <c r="E26" s="18">
        <f>IF(D26="","",IF(D26&lt;0,"Overdue",IF(D26&lt;=7,"This week",IF(D26&lt;=30,"This month","OK"))))</f>
        <v/>
      </c>
      <c r="F26" s="9" t="n"/>
    </row>
    <row r="27">
      <c r="A27" s="9" t="n"/>
      <c r="B27" s="9" t="n"/>
      <c r="C27" s="16" t="n"/>
      <c r="D27" s="17">
        <f>IF(C27="","",C27-TODAY())</f>
        <v/>
      </c>
      <c r="E27" s="18">
        <f>IF(D27="","",IF(D27&lt;0,"Overdue",IF(D27&lt;=7,"This week",IF(D27&lt;=30,"This month","OK"))))</f>
        <v/>
      </c>
      <c r="F27" s="9" t="n"/>
    </row>
    <row r="28">
      <c r="A28" s="9" t="n"/>
      <c r="B28" s="9" t="n"/>
      <c r="C28" s="16" t="n"/>
      <c r="D28" s="17">
        <f>IF(C28="","",C28-TODAY())</f>
        <v/>
      </c>
      <c r="E28" s="18">
        <f>IF(D28="","",IF(D28&lt;0,"Overdue",IF(D28&lt;=7,"This week",IF(D28&lt;=30,"This month","OK"))))</f>
        <v/>
      </c>
      <c r="F28" s="9" t="n"/>
    </row>
    <row r="29">
      <c r="A29" s="9" t="n"/>
      <c r="B29" s="9" t="n"/>
      <c r="C29" s="16" t="n"/>
      <c r="D29" s="17">
        <f>IF(C29="","",C29-TODAY())</f>
        <v/>
      </c>
      <c r="E29" s="18">
        <f>IF(D29="","",IF(D29&lt;0,"Overdue",IF(D29&lt;=7,"This week",IF(D29&lt;=30,"This month","OK"))))</f>
        <v/>
      </c>
      <c r="F29" s="9" t="n"/>
    </row>
    <row r="30">
      <c r="A30" s="9" t="n"/>
      <c r="B30" s="9" t="n"/>
      <c r="C30" s="16" t="n"/>
      <c r="D30" s="17">
        <f>IF(C30="","",C30-TODAY())</f>
        <v/>
      </c>
      <c r="E30" s="18">
        <f>IF(D30="","",IF(D30&lt;0,"Overdue",IF(D30&lt;=7,"This week",IF(D30&lt;=30,"This month","OK"))))</f>
        <v/>
      </c>
      <c r="F30" s="9" t="n"/>
    </row>
    <row r="31">
      <c r="A31" s="9" t="n"/>
      <c r="B31" s="9" t="n"/>
      <c r="C31" s="16" t="n"/>
      <c r="D31" s="17">
        <f>IF(C31="","",C31-TODAY())</f>
        <v/>
      </c>
      <c r="E31" s="18">
        <f>IF(D31="","",IF(D31&lt;0,"Overdue",IF(D31&lt;=7,"This week",IF(D31&lt;=30,"This month","OK"))))</f>
        <v/>
      </c>
      <c r="F31" s="9" t="n"/>
    </row>
    <row r="32">
      <c r="A32" s="9" t="n"/>
      <c r="B32" s="9" t="n"/>
      <c r="C32" s="16" t="n"/>
      <c r="D32" s="17">
        <f>IF(C32="","",C32-TODAY())</f>
        <v/>
      </c>
      <c r="E32" s="18">
        <f>IF(D32="","",IF(D32&lt;0,"Overdue",IF(D32&lt;=7,"This week",IF(D32&lt;=30,"This month","OK"))))</f>
        <v/>
      </c>
      <c r="F32" s="9" t="n"/>
    </row>
    <row r="33">
      <c r="A33" s="9" t="n"/>
      <c r="B33" s="9" t="n"/>
      <c r="C33" s="16" t="n"/>
      <c r="D33" s="17">
        <f>IF(C33="","",C33-TODAY())</f>
        <v/>
      </c>
      <c r="E33" s="18">
        <f>IF(D33="","",IF(D33&lt;0,"Overdue",IF(D33&lt;=7,"This week",IF(D33&lt;=30,"This month","OK"))))</f>
        <v/>
      </c>
      <c r="F33" s="9" t="n"/>
    </row>
    <row r="34">
      <c r="A34" s="9" t="n"/>
      <c r="B34" s="9" t="n"/>
      <c r="C34" s="16" t="n"/>
      <c r="D34" s="17">
        <f>IF(C34="","",C34-TODAY())</f>
        <v/>
      </c>
      <c r="E34" s="18">
        <f>IF(D34="","",IF(D34&lt;0,"Overdue",IF(D34&lt;=7,"This week",IF(D34&lt;=30,"This month","OK"))))</f>
        <v/>
      </c>
      <c r="F34" s="9" t="n"/>
    </row>
    <row r="35">
      <c r="A35" s="9" t="n"/>
      <c r="B35" s="9" t="n"/>
      <c r="C35" s="16" t="n"/>
      <c r="D35" s="17">
        <f>IF(C35="","",C35-TODAY())</f>
        <v/>
      </c>
      <c r="E35" s="18">
        <f>IF(D35="","",IF(D35&lt;0,"Overdue",IF(D35&lt;=7,"This week",IF(D35&lt;=30,"This month","OK"))))</f>
        <v/>
      </c>
      <c r="F35" s="9" t="n"/>
    </row>
    <row r="36">
      <c r="A36" s="9" t="n"/>
      <c r="B36" s="9" t="n"/>
      <c r="C36" s="16" t="n"/>
      <c r="D36" s="17">
        <f>IF(C36="","",C36-TODAY())</f>
        <v/>
      </c>
      <c r="E36" s="18">
        <f>IF(D36="","",IF(D36&lt;0,"Overdue",IF(D36&lt;=7,"This week",IF(D36&lt;=30,"This month","OK"))))</f>
        <v/>
      </c>
      <c r="F36" s="9" t="n"/>
    </row>
    <row r="37">
      <c r="A37" s="9" t="n"/>
      <c r="B37" s="9" t="n"/>
      <c r="C37" s="16" t="n"/>
      <c r="D37" s="17">
        <f>IF(C37="","",C37-TODAY())</f>
        <v/>
      </c>
      <c r="E37" s="18">
        <f>IF(D37="","",IF(D37&lt;0,"Overdue",IF(D37&lt;=7,"This week",IF(D37&lt;=30,"This month","OK"))))</f>
        <v/>
      </c>
      <c r="F37" s="9" t="n"/>
    </row>
    <row r="38">
      <c r="A38" s="9" t="n"/>
      <c r="B38" s="9" t="n"/>
      <c r="C38" s="16" t="n"/>
      <c r="D38" s="17">
        <f>IF(C38="","",C38-TODAY())</f>
        <v/>
      </c>
      <c r="E38" s="18">
        <f>IF(D38="","",IF(D38&lt;0,"Overdue",IF(D38&lt;=7,"This week",IF(D38&lt;=30,"This month","OK"))))</f>
        <v/>
      </c>
      <c r="F38" s="9" t="n"/>
    </row>
    <row r="39">
      <c r="A39" s="9" t="n"/>
      <c r="B39" s="9" t="n"/>
      <c r="C39" s="16" t="n"/>
      <c r="D39" s="17">
        <f>IF(C39="","",C39-TODAY())</f>
        <v/>
      </c>
      <c r="E39" s="18">
        <f>IF(D39="","",IF(D39&lt;0,"Overdue",IF(D39&lt;=7,"This week",IF(D39&lt;=30,"This month","OK"))))</f>
        <v/>
      </c>
      <c r="F39" s="9" t="n"/>
    </row>
    <row r="40">
      <c r="A40" s="9" t="n"/>
      <c r="B40" s="9" t="n"/>
      <c r="C40" s="16" t="n"/>
      <c r="D40" s="17">
        <f>IF(C40="","",C40-TODAY())</f>
        <v/>
      </c>
      <c r="E40" s="18">
        <f>IF(D40="","",IF(D40&lt;0,"Overdue",IF(D40&lt;=7,"This week",IF(D40&lt;=30,"This month","OK"))))</f>
        <v/>
      </c>
      <c r="F40" s="9" t="n"/>
    </row>
    <row r="41">
      <c r="A41" s="9" t="n"/>
      <c r="B41" s="9" t="n"/>
      <c r="C41" s="16" t="n"/>
      <c r="D41" s="17">
        <f>IF(C41="","",C41-TODAY())</f>
        <v/>
      </c>
      <c r="E41" s="18">
        <f>IF(D41="","",IF(D41&lt;0,"Overdue",IF(D41&lt;=7,"This week",IF(D41&lt;=30,"This month","OK"))))</f>
        <v/>
      </c>
      <c r="F41" s="9" t="n"/>
    </row>
    <row r="42">
      <c r="A42" s="9" t="n"/>
      <c r="B42" s="9" t="n"/>
      <c r="C42" s="16" t="n"/>
      <c r="D42" s="17">
        <f>IF(C42="","",C42-TODAY())</f>
        <v/>
      </c>
      <c r="E42" s="18">
        <f>IF(D42="","",IF(D42&lt;0,"Overdue",IF(D42&lt;=7,"This week",IF(D42&lt;=30,"This month","OK"))))</f>
        <v/>
      </c>
      <c r="F42" s="9" t="n"/>
    </row>
    <row r="43">
      <c r="A43" s="9" t="n"/>
      <c r="B43" s="9" t="n"/>
      <c r="C43" s="16" t="n"/>
      <c r="D43" s="17">
        <f>IF(C43="","",C43-TODAY())</f>
        <v/>
      </c>
      <c r="E43" s="18">
        <f>IF(D43="","",IF(D43&lt;0,"Overdue",IF(D43&lt;=7,"This week",IF(D43&lt;=30,"This month","OK"))))</f>
        <v/>
      </c>
      <c r="F43" s="9" t="n"/>
    </row>
    <row r="44">
      <c r="A44" s="9" t="n"/>
      <c r="B44" s="9" t="n"/>
      <c r="C44" s="16" t="n"/>
      <c r="D44" s="17">
        <f>IF(C44="","",C44-TODAY())</f>
        <v/>
      </c>
      <c r="E44" s="18">
        <f>IF(D44="","",IF(D44&lt;0,"Overdue",IF(D44&lt;=7,"This week",IF(D44&lt;=30,"This month","OK"))))</f>
        <v/>
      </c>
      <c r="F44" s="9" t="n"/>
    </row>
    <row r="45">
      <c r="A45" s="9" t="n"/>
      <c r="B45" s="9" t="n"/>
      <c r="C45" s="16" t="n"/>
      <c r="D45" s="17">
        <f>IF(C45="","",C45-TODAY())</f>
        <v/>
      </c>
      <c r="E45" s="18">
        <f>IF(D45="","",IF(D45&lt;0,"Overdue",IF(D45&lt;=7,"This week",IF(D45&lt;=30,"This month","OK"))))</f>
        <v/>
      </c>
      <c r="F45" s="9" t="n"/>
    </row>
    <row r="46">
      <c r="A46" s="9" t="n"/>
      <c r="B46" s="9" t="n"/>
      <c r="C46" s="16" t="n"/>
      <c r="D46" s="17">
        <f>IF(C46="","",C46-TODAY())</f>
        <v/>
      </c>
      <c r="E46" s="18">
        <f>IF(D46="","",IF(D46&lt;0,"Overdue",IF(D46&lt;=7,"This week",IF(D46&lt;=30,"This month","OK"))))</f>
        <v/>
      </c>
      <c r="F46" s="9" t="n"/>
    </row>
    <row r="47">
      <c r="A47" s="9" t="n"/>
      <c r="B47" s="9" t="n"/>
      <c r="C47" s="16" t="n"/>
      <c r="D47" s="17">
        <f>IF(C47="","",C47-TODAY())</f>
        <v/>
      </c>
      <c r="E47" s="18">
        <f>IF(D47="","",IF(D47&lt;0,"Overdue",IF(D47&lt;=7,"This week",IF(D47&lt;=30,"This month","OK"))))</f>
        <v/>
      </c>
      <c r="F47" s="9" t="n"/>
    </row>
    <row r="48">
      <c r="A48" s="9" t="n"/>
      <c r="B48" s="9" t="n"/>
      <c r="C48" s="16" t="n"/>
      <c r="D48" s="17">
        <f>IF(C48="","",C48-TODAY())</f>
        <v/>
      </c>
      <c r="E48" s="18">
        <f>IF(D48="","",IF(D48&lt;0,"Overdue",IF(D48&lt;=7,"This week",IF(D48&lt;=30,"This month","OK"))))</f>
        <v/>
      </c>
      <c r="F48" s="9" t="n"/>
    </row>
    <row r="49">
      <c r="A49" s="9" t="n"/>
      <c r="B49" s="9" t="n"/>
      <c r="C49" s="16" t="n"/>
      <c r="D49" s="17">
        <f>IF(C49="","",C49-TODAY())</f>
        <v/>
      </c>
      <c r="E49" s="18">
        <f>IF(D49="","",IF(D49&lt;0,"Overdue",IF(D49&lt;=7,"This week",IF(D49&lt;=30,"This month","OK"))))</f>
        <v/>
      </c>
      <c r="F49" s="9" t="n"/>
    </row>
    <row r="50">
      <c r="A50" s="9" t="n"/>
      <c r="B50" s="9" t="n"/>
      <c r="C50" s="16" t="n"/>
      <c r="D50" s="17">
        <f>IF(C50="","",C50-TODAY())</f>
        <v/>
      </c>
      <c r="E50" s="18">
        <f>IF(D50="","",IF(D50&lt;0,"Overdue",IF(D50&lt;=7,"This week",IF(D50&lt;=30,"This month","OK"))))</f>
        <v/>
      </c>
      <c r="F50" s="9" t="n"/>
    </row>
    <row r="51">
      <c r="A51" s="9" t="n"/>
      <c r="B51" s="9" t="n"/>
      <c r="C51" s="16" t="n"/>
      <c r="D51" s="17">
        <f>IF(C51="","",C51-TODAY())</f>
        <v/>
      </c>
      <c r="E51" s="18">
        <f>IF(D51="","",IF(D51&lt;0,"Overdue",IF(D51&lt;=7,"This week",IF(D51&lt;=30,"This month","OK"))))</f>
        <v/>
      </c>
      <c r="F51" s="9" t="n"/>
    </row>
    <row r="52">
      <c r="A52" s="9" t="n"/>
      <c r="B52" s="9" t="n"/>
      <c r="C52" s="16" t="n"/>
      <c r="D52" s="17">
        <f>IF(C52="","",C52-TODAY())</f>
        <v/>
      </c>
      <c r="E52" s="18">
        <f>IF(D52="","",IF(D52&lt;0,"Overdue",IF(D52&lt;=7,"This week",IF(D52&lt;=30,"This month","OK"))))</f>
        <v/>
      </c>
      <c r="F52" s="9" t="n"/>
    </row>
    <row r="53">
      <c r="A53" s="9" t="n"/>
      <c r="B53" s="9" t="n"/>
      <c r="C53" s="16" t="n"/>
      <c r="D53" s="17">
        <f>IF(C53="","",C53-TODAY())</f>
        <v/>
      </c>
      <c r="E53" s="18">
        <f>IF(D53="","",IF(D53&lt;0,"Overdue",IF(D53&lt;=7,"This week",IF(D53&lt;=30,"This month","OK"))))</f>
        <v/>
      </c>
      <c r="F53" s="9" t="n"/>
    </row>
    <row r="54">
      <c r="A54" s="9" t="n"/>
      <c r="B54" s="9" t="n"/>
      <c r="C54" s="16" t="n"/>
      <c r="D54" s="17">
        <f>IF(C54="","",C54-TODAY())</f>
        <v/>
      </c>
      <c r="E54" s="18">
        <f>IF(D54="","",IF(D54&lt;0,"Overdue",IF(D54&lt;=7,"This week",IF(D54&lt;=30,"This month","OK"))))</f>
        <v/>
      </c>
      <c r="F54" s="9" t="n"/>
    </row>
    <row r="55">
      <c r="A55" s="9" t="n"/>
      <c r="B55" s="9" t="n"/>
      <c r="C55" s="16" t="n"/>
      <c r="D55" s="17">
        <f>IF(C55="","",C55-TODAY())</f>
        <v/>
      </c>
      <c r="E55" s="18">
        <f>IF(D55="","",IF(D55&lt;0,"Overdue",IF(D55&lt;=7,"This week",IF(D55&lt;=30,"This month","OK"))))</f>
        <v/>
      </c>
      <c r="F55" s="9" t="n"/>
    </row>
    <row r="56">
      <c r="A56" s="9" t="n"/>
      <c r="B56" s="9" t="n"/>
      <c r="C56" s="16" t="n"/>
      <c r="D56" s="17">
        <f>IF(C56="","",C56-TODAY())</f>
        <v/>
      </c>
      <c r="E56" s="18">
        <f>IF(D56="","",IF(D56&lt;0,"Overdue",IF(D56&lt;=7,"This week",IF(D56&lt;=30,"This month","OK"))))</f>
        <v/>
      </c>
      <c r="F56" s="9" t="n"/>
    </row>
    <row r="57">
      <c r="A57" s="9" t="n"/>
      <c r="B57" s="9" t="n"/>
      <c r="C57" s="16" t="n"/>
      <c r="D57" s="17">
        <f>IF(C57="","",C57-TODAY())</f>
        <v/>
      </c>
      <c r="E57" s="18">
        <f>IF(D57="","",IF(D57&lt;0,"Overdue",IF(D57&lt;=7,"This week",IF(D57&lt;=30,"This month","OK"))))</f>
        <v/>
      </c>
      <c r="F57" s="9" t="n"/>
    </row>
    <row r="58">
      <c r="A58" s="9" t="n"/>
      <c r="B58" s="9" t="n"/>
      <c r="C58" s="16" t="n"/>
      <c r="D58" s="17">
        <f>IF(C58="","",C58-TODAY())</f>
        <v/>
      </c>
      <c r="E58" s="18">
        <f>IF(D58="","",IF(D58&lt;0,"Overdue",IF(D58&lt;=7,"This week",IF(D58&lt;=30,"This month","OK"))))</f>
        <v/>
      </c>
      <c r="F58" s="9" t="n"/>
    </row>
    <row r="59">
      <c r="A59" s="9" t="n"/>
      <c r="B59" s="9" t="n"/>
      <c r="C59" s="16" t="n"/>
      <c r="D59" s="17">
        <f>IF(C59="","",C59-TODAY())</f>
        <v/>
      </c>
      <c r="E59" s="18">
        <f>IF(D59="","",IF(D59&lt;0,"Overdue",IF(D59&lt;=7,"This week",IF(D59&lt;=30,"This month","OK"))))</f>
        <v/>
      </c>
      <c r="F59" s="9" t="n"/>
    </row>
    <row r="60">
      <c r="A60" s="9" t="n"/>
      <c r="B60" s="9" t="n"/>
      <c r="C60" s="16" t="n"/>
      <c r="D60" s="17">
        <f>IF(C60="","",C60-TODAY())</f>
        <v/>
      </c>
      <c r="E60" s="18">
        <f>IF(D60="","",IF(D60&lt;0,"Overdue",IF(D60&lt;=7,"This week",IF(D60&lt;=30,"This month","OK"))))</f>
        <v/>
      </c>
      <c r="F60" s="9" t="n"/>
    </row>
    <row r="61">
      <c r="A61" s="9" t="n"/>
      <c r="B61" s="9" t="n"/>
      <c r="C61" s="16" t="n"/>
      <c r="D61" s="17">
        <f>IF(C61="","",C61-TODAY())</f>
        <v/>
      </c>
      <c r="E61" s="18">
        <f>IF(D61="","",IF(D61&lt;0,"Overdue",IF(D61&lt;=7,"This week",IF(D61&lt;=30,"This month","OK"))))</f>
        <v/>
      </c>
      <c r="F61" s="9" t="n"/>
    </row>
    <row r="62">
      <c r="A62" s="9" t="n"/>
      <c r="B62" s="9" t="n"/>
      <c r="C62" s="16" t="n"/>
      <c r="D62" s="17">
        <f>IF(C62="","",C62-TODAY())</f>
        <v/>
      </c>
      <c r="E62" s="18">
        <f>IF(D62="","",IF(D62&lt;0,"Overdue",IF(D62&lt;=7,"This week",IF(D62&lt;=30,"This month","OK"))))</f>
        <v/>
      </c>
      <c r="F62" s="9" t="n"/>
    </row>
    <row r="63">
      <c r="A63" s="9" t="n"/>
      <c r="B63" s="9" t="n"/>
      <c r="C63" s="16" t="n"/>
      <c r="D63" s="17">
        <f>IF(C63="","",C63-TODAY())</f>
        <v/>
      </c>
      <c r="E63" s="18">
        <f>IF(D63="","",IF(D63&lt;0,"Overdue",IF(D63&lt;=7,"This week",IF(D63&lt;=30,"This month","OK"))))</f>
        <v/>
      </c>
      <c r="F63" s="9" t="n"/>
    </row>
    <row r="64">
      <c r="A64" s="9" t="n"/>
      <c r="B64" s="9" t="n"/>
      <c r="C64" s="16" t="n"/>
      <c r="D64" s="17">
        <f>IF(C64="","",C64-TODAY())</f>
        <v/>
      </c>
      <c r="E64" s="18">
        <f>IF(D64="","",IF(D64&lt;0,"Overdue",IF(D64&lt;=7,"This week",IF(D64&lt;=30,"This month","OK"))))</f>
        <v/>
      </c>
      <c r="F64" s="9" t="n"/>
    </row>
    <row r="65">
      <c r="A65" s="9" t="n"/>
      <c r="B65" s="9" t="n"/>
      <c r="C65" s="16" t="n"/>
      <c r="D65" s="17">
        <f>IF(C65="","",C65-TODAY())</f>
        <v/>
      </c>
      <c r="E65" s="18">
        <f>IF(D65="","",IF(D65&lt;0,"Overdue",IF(D65&lt;=7,"This week",IF(D65&lt;=30,"This month","OK"))))</f>
        <v/>
      </c>
      <c r="F65" s="9" t="n"/>
    </row>
    <row r="66">
      <c r="A66" s="9" t="n"/>
      <c r="B66" s="9" t="n"/>
      <c r="C66" s="16" t="n"/>
      <c r="D66" s="17">
        <f>IF(C66="","",C66-TODAY())</f>
        <v/>
      </c>
      <c r="E66" s="18">
        <f>IF(D66="","",IF(D66&lt;0,"Overdue",IF(D66&lt;=7,"This week",IF(D66&lt;=30,"This month","OK"))))</f>
        <v/>
      </c>
      <c r="F66" s="9" t="n"/>
    </row>
    <row r="67">
      <c r="A67" s="9" t="n"/>
      <c r="B67" s="9" t="n"/>
      <c r="C67" s="16" t="n"/>
      <c r="D67" s="17">
        <f>IF(C67="","",C67-TODAY())</f>
        <v/>
      </c>
      <c r="E67" s="18">
        <f>IF(D67="","",IF(D67&lt;0,"Overdue",IF(D67&lt;=7,"This week",IF(D67&lt;=30,"This month","OK"))))</f>
        <v/>
      </c>
      <c r="F67" s="9" t="n"/>
    </row>
    <row r="68">
      <c r="A68" s="9" t="n"/>
      <c r="B68" s="9" t="n"/>
      <c r="C68" s="16" t="n"/>
      <c r="D68" s="17">
        <f>IF(C68="","",C68-TODAY())</f>
        <v/>
      </c>
      <c r="E68" s="18">
        <f>IF(D68="","",IF(D68&lt;0,"Overdue",IF(D68&lt;=7,"This week",IF(D68&lt;=30,"This month","OK"))))</f>
        <v/>
      </c>
      <c r="F68" s="9" t="n"/>
    </row>
    <row r="69">
      <c r="A69" s="9" t="n"/>
      <c r="B69" s="9" t="n"/>
      <c r="C69" s="16" t="n"/>
      <c r="D69" s="17">
        <f>IF(C69="","",C69-TODAY())</f>
        <v/>
      </c>
      <c r="E69" s="18">
        <f>IF(D69="","",IF(D69&lt;0,"Overdue",IF(D69&lt;=7,"This week",IF(D69&lt;=30,"This month","OK"))))</f>
        <v/>
      </c>
      <c r="F69" s="9" t="n"/>
    </row>
    <row r="70">
      <c r="A70" s="9" t="n"/>
      <c r="B70" s="9" t="n"/>
      <c r="C70" s="16" t="n"/>
      <c r="D70" s="17">
        <f>IF(C70="","",C70-TODAY())</f>
        <v/>
      </c>
      <c r="E70" s="18">
        <f>IF(D70="","",IF(D70&lt;0,"Overdue",IF(D70&lt;=7,"This week",IF(D70&lt;=30,"This month","OK"))))</f>
        <v/>
      </c>
      <c r="F70" s="9" t="n"/>
    </row>
    <row r="71">
      <c r="A71" s="9" t="n"/>
      <c r="B71" s="9" t="n"/>
      <c r="C71" s="16" t="n"/>
      <c r="D71" s="17">
        <f>IF(C71="","",C71-TODAY())</f>
        <v/>
      </c>
      <c r="E71" s="18">
        <f>IF(D71="","",IF(D71&lt;0,"Overdue",IF(D71&lt;=7,"This week",IF(D71&lt;=30,"This month","OK"))))</f>
        <v/>
      </c>
      <c r="F71" s="9" t="n"/>
    </row>
    <row r="72">
      <c r="A72" s="9" t="n"/>
      <c r="B72" s="9" t="n"/>
      <c r="C72" s="16" t="n"/>
      <c r="D72" s="17">
        <f>IF(C72="","",C72-TODAY())</f>
        <v/>
      </c>
      <c r="E72" s="18">
        <f>IF(D72="","",IF(D72&lt;0,"Overdue",IF(D72&lt;=7,"This week",IF(D72&lt;=30,"This month","OK"))))</f>
        <v/>
      </c>
      <c r="F72" s="9" t="n"/>
    </row>
    <row r="73">
      <c r="A73" s="9" t="n"/>
      <c r="B73" s="9" t="n"/>
      <c r="C73" s="16" t="n"/>
      <c r="D73" s="17">
        <f>IF(C73="","",C73-TODAY())</f>
        <v/>
      </c>
      <c r="E73" s="18">
        <f>IF(D73="","",IF(D73&lt;0,"Overdue",IF(D73&lt;=7,"This week",IF(D73&lt;=30,"This month","OK"))))</f>
        <v/>
      </c>
      <c r="F73" s="9" t="n"/>
    </row>
    <row r="74">
      <c r="A74" s="9" t="n"/>
      <c r="B74" s="9" t="n"/>
      <c r="C74" s="16" t="n"/>
      <c r="D74" s="17">
        <f>IF(C74="","",C74-TODAY())</f>
        <v/>
      </c>
      <c r="E74" s="18">
        <f>IF(D74="","",IF(D74&lt;0,"Overdue",IF(D74&lt;=7,"This week",IF(D74&lt;=30,"This month","OK"))))</f>
        <v/>
      </c>
      <c r="F74" s="9" t="n"/>
    </row>
    <row r="75">
      <c r="A75" s="9" t="n"/>
      <c r="B75" s="9" t="n"/>
      <c r="C75" s="16" t="n"/>
      <c r="D75" s="17">
        <f>IF(C75="","",C75-TODAY())</f>
        <v/>
      </c>
      <c r="E75" s="18">
        <f>IF(D75="","",IF(D75&lt;0,"Overdue",IF(D75&lt;=7,"This week",IF(D75&lt;=30,"This month","OK"))))</f>
        <v/>
      </c>
      <c r="F75" s="9" t="n"/>
    </row>
    <row r="76">
      <c r="A76" s="9" t="n"/>
      <c r="B76" s="9" t="n"/>
      <c r="C76" s="16" t="n"/>
      <c r="D76" s="17">
        <f>IF(C76="","",C76-TODAY())</f>
        <v/>
      </c>
      <c r="E76" s="18">
        <f>IF(D76="","",IF(D76&lt;0,"Overdue",IF(D76&lt;=7,"This week",IF(D76&lt;=30,"This month","OK"))))</f>
        <v/>
      </c>
      <c r="F76" s="9" t="n"/>
    </row>
    <row r="77">
      <c r="A77" s="9" t="n"/>
      <c r="B77" s="9" t="n"/>
      <c r="C77" s="16" t="n"/>
      <c r="D77" s="17">
        <f>IF(C77="","",C77-TODAY())</f>
        <v/>
      </c>
      <c r="E77" s="18">
        <f>IF(D77="","",IF(D77&lt;0,"Overdue",IF(D77&lt;=7,"This week",IF(D77&lt;=30,"This month","OK"))))</f>
        <v/>
      </c>
      <c r="F77" s="9" t="n"/>
    </row>
    <row r="78">
      <c r="A78" s="9" t="n"/>
      <c r="B78" s="9" t="n"/>
      <c r="C78" s="16" t="n"/>
      <c r="D78" s="17">
        <f>IF(C78="","",C78-TODAY())</f>
        <v/>
      </c>
      <c r="E78" s="18">
        <f>IF(D78="","",IF(D78&lt;0,"Overdue",IF(D78&lt;=7,"This week",IF(D78&lt;=30,"This month","OK"))))</f>
        <v/>
      </c>
      <c r="F78" s="9" t="n"/>
    </row>
    <row r="79">
      <c r="A79" s="9" t="n"/>
      <c r="B79" s="9" t="n"/>
      <c r="C79" s="16" t="n"/>
      <c r="D79" s="17">
        <f>IF(C79="","",C79-TODAY())</f>
        <v/>
      </c>
      <c r="E79" s="18">
        <f>IF(D79="","",IF(D79&lt;0,"Overdue",IF(D79&lt;=7,"This week",IF(D79&lt;=30,"This month","OK"))))</f>
        <v/>
      </c>
      <c r="F79" s="9" t="n"/>
    </row>
    <row r="80">
      <c r="A80" s="9" t="n"/>
      <c r="B80" s="9" t="n"/>
      <c r="C80" s="16" t="n"/>
      <c r="D80" s="17">
        <f>IF(C80="","",C80-TODAY())</f>
        <v/>
      </c>
      <c r="E80" s="18">
        <f>IF(D80="","",IF(D80&lt;0,"Overdue",IF(D80&lt;=7,"This week",IF(D80&lt;=30,"This month","OK"))))</f>
        <v/>
      </c>
      <c r="F80" s="9" t="n"/>
    </row>
    <row r="81">
      <c r="A81" s="9" t="n"/>
      <c r="B81" s="9" t="n"/>
      <c r="C81" s="16" t="n"/>
      <c r="D81" s="17">
        <f>IF(C81="","",C81-TODAY())</f>
        <v/>
      </c>
      <c r="E81" s="18">
        <f>IF(D81="","",IF(D81&lt;0,"Overdue",IF(D81&lt;=7,"This week",IF(D81&lt;=30,"This month","OK"))))</f>
        <v/>
      </c>
      <c r="F81" s="9" t="n"/>
    </row>
    <row r="82">
      <c r="A82" s="9" t="n"/>
      <c r="B82" s="9" t="n"/>
      <c r="C82" s="16" t="n"/>
      <c r="D82" s="17">
        <f>IF(C82="","",C82-TODAY())</f>
        <v/>
      </c>
      <c r="E82" s="18">
        <f>IF(D82="","",IF(D82&lt;0,"Overdue",IF(D82&lt;=7,"This week",IF(D82&lt;=30,"This month","OK"))))</f>
        <v/>
      </c>
      <c r="F82" s="9" t="n"/>
    </row>
    <row r="83">
      <c r="A83" s="9" t="n"/>
      <c r="B83" s="9" t="n"/>
      <c r="C83" s="16" t="n"/>
      <c r="D83" s="17">
        <f>IF(C83="","",C83-TODAY())</f>
        <v/>
      </c>
      <c r="E83" s="18">
        <f>IF(D83="","",IF(D83&lt;0,"Overdue",IF(D83&lt;=7,"This week",IF(D83&lt;=30,"This month","OK"))))</f>
        <v/>
      </c>
      <c r="F83" s="9" t="n"/>
    </row>
    <row r="84">
      <c r="A84" s="9" t="n"/>
      <c r="B84" s="9" t="n"/>
      <c r="C84" s="16" t="n"/>
      <c r="D84" s="17">
        <f>IF(C84="","",C84-TODAY())</f>
        <v/>
      </c>
      <c r="E84" s="18">
        <f>IF(D84="","",IF(D84&lt;0,"Overdue",IF(D84&lt;=7,"This week",IF(D84&lt;=30,"This month","OK"))))</f>
        <v/>
      </c>
      <c r="F84" s="9" t="n"/>
    </row>
    <row r="85">
      <c r="A85" s="9" t="n"/>
      <c r="B85" s="9" t="n"/>
      <c r="C85" s="16" t="n"/>
      <c r="D85" s="17">
        <f>IF(C85="","",C85-TODAY())</f>
        <v/>
      </c>
      <c r="E85" s="18">
        <f>IF(D85="","",IF(D85&lt;0,"Overdue",IF(D85&lt;=7,"This week",IF(D85&lt;=30,"This month","OK"))))</f>
        <v/>
      </c>
      <c r="F85" s="9" t="n"/>
    </row>
    <row r="86">
      <c r="A86" s="9" t="n"/>
      <c r="B86" s="9" t="n"/>
      <c r="C86" s="16" t="n"/>
      <c r="D86" s="17">
        <f>IF(C86="","",C86-TODAY())</f>
        <v/>
      </c>
      <c r="E86" s="18">
        <f>IF(D86="","",IF(D86&lt;0,"Overdue",IF(D86&lt;=7,"This week",IF(D86&lt;=30,"This month","OK"))))</f>
        <v/>
      </c>
      <c r="F86" s="9" t="n"/>
    </row>
    <row r="87">
      <c r="A87" s="9" t="n"/>
      <c r="B87" s="9" t="n"/>
      <c r="C87" s="16" t="n"/>
      <c r="D87" s="17">
        <f>IF(C87="","",C87-TODAY())</f>
        <v/>
      </c>
      <c r="E87" s="18">
        <f>IF(D87="","",IF(D87&lt;0,"Overdue",IF(D87&lt;=7,"This week",IF(D87&lt;=30,"This month","OK"))))</f>
        <v/>
      </c>
      <c r="F87" s="9" t="n"/>
    </row>
    <row r="88">
      <c r="A88" s="9" t="n"/>
      <c r="B88" s="9" t="n"/>
      <c r="C88" s="16" t="n"/>
      <c r="D88" s="17">
        <f>IF(C88="","",C88-TODAY())</f>
        <v/>
      </c>
      <c r="E88" s="18">
        <f>IF(D88="","",IF(D88&lt;0,"Overdue",IF(D88&lt;=7,"This week",IF(D88&lt;=30,"This month","OK"))))</f>
        <v/>
      </c>
      <c r="F88" s="9" t="n"/>
    </row>
    <row r="89">
      <c r="A89" s="9" t="n"/>
      <c r="B89" s="9" t="n"/>
      <c r="C89" s="16" t="n"/>
      <c r="D89" s="17">
        <f>IF(C89="","",C89-TODAY())</f>
        <v/>
      </c>
      <c r="E89" s="18">
        <f>IF(D89="","",IF(D89&lt;0,"Overdue",IF(D89&lt;=7,"This week",IF(D89&lt;=30,"This month","OK"))))</f>
        <v/>
      </c>
      <c r="F89" s="9" t="n"/>
    </row>
    <row r="90">
      <c r="A90" s="9" t="n"/>
      <c r="B90" s="9" t="n"/>
      <c r="C90" s="16" t="n"/>
      <c r="D90" s="17">
        <f>IF(C90="","",C90-TODAY())</f>
        <v/>
      </c>
      <c r="E90" s="18">
        <f>IF(D90="","",IF(D90&lt;0,"Overdue",IF(D90&lt;=7,"This week",IF(D90&lt;=30,"This month","OK"))))</f>
        <v/>
      </c>
      <c r="F90" s="9" t="n"/>
    </row>
    <row r="91">
      <c r="A91" s="9" t="n"/>
      <c r="B91" s="9" t="n"/>
      <c r="C91" s="16" t="n"/>
      <c r="D91" s="17">
        <f>IF(C91="","",C91-TODAY())</f>
        <v/>
      </c>
      <c r="E91" s="18">
        <f>IF(D91="","",IF(D91&lt;0,"Overdue",IF(D91&lt;=7,"This week",IF(D91&lt;=30,"This month","OK"))))</f>
        <v/>
      </c>
      <c r="F91" s="9" t="n"/>
    </row>
    <row r="92">
      <c r="A92" s="9" t="n"/>
      <c r="B92" s="9" t="n"/>
      <c r="C92" s="16" t="n"/>
      <c r="D92" s="17">
        <f>IF(C92="","",C92-TODAY())</f>
        <v/>
      </c>
      <c r="E92" s="18">
        <f>IF(D92="","",IF(D92&lt;0,"Overdue",IF(D92&lt;=7,"This week",IF(D92&lt;=30,"This month","OK"))))</f>
        <v/>
      </c>
      <c r="F92" s="9" t="n"/>
    </row>
    <row r="93">
      <c r="A93" s="9" t="n"/>
      <c r="B93" s="9" t="n"/>
      <c r="C93" s="16" t="n"/>
      <c r="D93" s="17">
        <f>IF(C93="","",C93-TODAY())</f>
        <v/>
      </c>
      <c r="E93" s="18">
        <f>IF(D93="","",IF(D93&lt;0,"Overdue",IF(D93&lt;=7,"This week",IF(D93&lt;=30,"This month","OK"))))</f>
        <v/>
      </c>
      <c r="F93" s="9" t="n"/>
    </row>
    <row r="94">
      <c r="A94" s="9" t="n"/>
      <c r="B94" s="9" t="n"/>
      <c r="C94" s="16" t="n"/>
      <c r="D94" s="17">
        <f>IF(C94="","",C94-TODAY())</f>
        <v/>
      </c>
      <c r="E94" s="18">
        <f>IF(D94="","",IF(D94&lt;0,"Overdue",IF(D94&lt;=7,"This week",IF(D94&lt;=30,"This month","OK"))))</f>
        <v/>
      </c>
      <c r="F94" s="9" t="n"/>
    </row>
    <row r="95">
      <c r="A95" s="9" t="n"/>
      <c r="B95" s="9" t="n"/>
      <c r="C95" s="16" t="n"/>
      <c r="D95" s="17">
        <f>IF(C95="","",C95-TODAY())</f>
        <v/>
      </c>
      <c r="E95" s="18">
        <f>IF(D95="","",IF(D95&lt;0,"Overdue",IF(D95&lt;=7,"This week",IF(D95&lt;=30,"This month","OK"))))</f>
        <v/>
      </c>
      <c r="F95" s="9" t="n"/>
    </row>
    <row r="96">
      <c r="A96" s="9" t="n"/>
      <c r="B96" s="9" t="n"/>
      <c r="C96" s="16" t="n"/>
      <c r="D96" s="17">
        <f>IF(C96="","",C96-TODAY())</f>
        <v/>
      </c>
      <c r="E96" s="18">
        <f>IF(D96="","",IF(D96&lt;0,"Overdue",IF(D96&lt;=7,"This week",IF(D96&lt;=30,"This month","OK"))))</f>
        <v/>
      </c>
      <c r="F96" s="9" t="n"/>
    </row>
    <row r="97">
      <c r="A97" s="9" t="n"/>
      <c r="B97" s="9" t="n"/>
      <c r="C97" s="16" t="n"/>
      <c r="D97" s="17">
        <f>IF(C97="","",C97-TODAY())</f>
        <v/>
      </c>
      <c r="E97" s="18">
        <f>IF(D97="","",IF(D97&lt;0,"Overdue",IF(D97&lt;=7,"This week",IF(D97&lt;=30,"This month","OK"))))</f>
        <v/>
      </c>
      <c r="F97" s="9" t="n"/>
    </row>
    <row r="98">
      <c r="A98" s="9" t="n"/>
      <c r="B98" s="9" t="n"/>
      <c r="C98" s="16" t="n"/>
      <c r="D98" s="17">
        <f>IF(C98="","",C98-TODAY())</f>
        <v/>
      </c>
      <c r="E98" s="18">
        <f>IF(D98="","",IF(D98&lt;0,"Overdue",IF(D98&lt;=7,"This week",IF(D98&lt;=30,"This month","OK"))))</f>
        <v/>
      </c>
      <c r="F98" s="9" t="n"/>
    </row>
    <row r="99">
      <c r="A99" s="9" t="n"/>
      <c r="B99" s="9" t="n"/>
      <c r="C99" s="16" t="n"/>
      <c r="D99" s="17">
        <f>IF(C99="","",C99-TODAY())</f>
        <v/>
      </c>
      <c r="E99" s="18">
        <f>IF(D99="","",IF(D99&lt;0,"Overdue",IF(D99&lt;=7,"This week",IF(D99&lt;=30,"This month","OK"))))</f>
        <v/>
      </c>
      <c r="F99" s="9" t="n"/>
    </row>
    <row r="100">
      <c r="A100" s="9" t="n"/>
      <c r="B100" s="9" t="n"/>
      <c r="C100" s="16" t="n"/>
      <c r="D100" s="17">
        <f>IF(C100="","",C100-TODAY())</f>
        <v/>
      </c>
      <c r="E100" s="18">
        <f>IF(D100="","",IF(D100&lt;0,"Overdue",IF(D100&lt;=7,"This week",IF(D100&lt;=30,"This month","OK"))))</f>
        <v/>
      </c>
      <c r="F100" s="9" t="n"/>
    </row>
    <row r="101">
      <c r="A101" s="9" t="n"/>
      <c r="B101" s="9" t="n"/>
      <c r="C101" s="16" t="n"/>
      <c r="D101" s="17">
        <f>IF(C101="","",C101-TODAY())</f>
        <v/>
      </c>
      <c r="E101" s="18">
        <f>IF(D101="","",IF(D101&lt;0,"Overdue",IF(D101&lt;=7,"This week",IF(D101&lt;=30,"This month","OK"))))</f>
        <v/>
      </c>
      <c r="F101" s="9" t="n"/>
    </row>
    <row r="102">
      <c r="A102" s="9" t="n"/>
      <c r="B102" s="9" t="n"/>
      <c r="C102" s="16" t="n"/>
      <c r="D102" s="17">
        <f>IF(C102="","",C102-TODAY())</f>
        <v/>
      </c>
      <c r="E102" s="18">
        <f>IF(D102="","",IF(D102&lt;0,"Overdue",IF(D102&lt;=7,"This week",IF(D102&lt;=30,"This month","OK"))))</f>
        <v/>
      </c>
      <c r="F102" s="9" t="n"/>
    </row>
    <row r="103">
      <c r="A103" s="9" t="n"/>
      <c r="B103" s="9" t="n"/>
      <c r="C103" s="16" t="n"/>
      <c r="D103" s="17">
        <f>IF(C103="","",C103-TODAY())</f>
        <v/>
      </c>
      <c r="E103" s="18">
        <f>IF(D103="","",IF(D103&lt;0,"Overdue",IF(D103&lt;=7,"This week",IF(D103&lt;=30,"This month","OK"))))</f>
        <v/>
      </c>
      <c r="F103" s="9" t="n"/>
    </row>
    <row r="104">
      <c r="A104" s="9" t="n"/>
      <c r="B104" s="9" t="n"/>
      <c r="C104" s="16" t="n"/>
      <c r="D104" s="17">
        <f>IF(C104="","",C104-TODAY())</f>
        <v/>
      </c>
      <c r="E104" s="18">
        <f>IF(D104="","",IF(D104&lt;0,"Overdue",IF(D104&lt;=7,"This week",IF(D104&lt;=30,"This month","OK"))))</f>
        <v/>
      </c>
      <c r="F104" s="9" t="n"/>
    </row>
    <row r="105">
      <c r="A105" s="9" t="n"/>
      <c r="B105" s="9" t="n"/>
      <c r="C105" s="16" t="n"/>
      <c r="D105" s="17">
        <f>IF(C105="","",C105-TODAY())</f>
        <v/>
      </c>
      <c r="E105" s="18">
        <f>IF(D105="","",IF(D105&lt;0,"Overdue",IF(D105&lt;=7,"This week",IF(D105&lt;=30,"This month","OK"))))</f>
        <v/>
      </c>
      <c r="F105" s="9" t="n"/>
    </row>
    <row r="106">
      <c r="A106" s="9" t="n"/>
      <c r="B106" s="9" t="n"/>
      <c r="C106" s="16" t="n"/>
      <c r="D106" s="17">
        <f>IF(C106="","",C106-TODAY())</f>
        <v/>
      </c>
      <c r="E106" s="18">
        <f>IF(D106="","",IF(D106&lt;0,"Overdue",IF(D106&lt;=7,"This week",IF(D106&lt;=30,"This month","OK"))))</f>
        <v/>
      </c>
      <c r="F106" s="9" t="n"/>
    </row>
    <row r="107">
      <c r="A107" s="9" t="n"/>
      <c r="B107" s="9" t="n"/>
      <c r="C107" s="16" t="n"/>
      <c r="D107" s="17">
        <f>IF(C107="","",C107-TODAY())</f>
        <v/>
      </c>
      <c r="E107" s="18">
        <f>IF(D107="","",IF(D107&lt;0,"Overdue",IF(D107&lt;=7,"This week",IF(D107&lt;=30,"This month","OK"))))</f>
        <v/>
      </c>
      <c r="F107" s="9" t="n"/>
    </row>
    <row r="108">
      <c r="A108" s="9" t="n"/>
      <c r="B108" s="9" t="n"/>
      <c r="C108" s="16" t="n"/>
      <c r="D108" s="17">
        <f>IF(C108="","",C108-TODAY())</f>
        <v/>
      </c>
      <c r="E108" s="18">
        <f>IF(D108="","",IF(D108&lt;0,"Overdue",IF(D108&lt;=7,"This week",IF(D108&lt;=30,"This month","OK"))))</f>
        <v/>
      </c>
      <c r="F108" s="9" t="n"/>
    </row>
    <row r="109">
      <c r="A109" s="9" t="n"/>
      <c r="B109" s="9" t="n"/>
      <c r="C109" s="16" t="n"/>
      <c r="D109" s="17">
        <f>IF(C109="","",C109-TODAY())</f>
        <v/>
      </c>
      <c r="E109" s="18">
        <f>IF(D109="","",IF(D109&lt;0,"Overdue",IF(D109&lt;=7,"This week",IF(D109&lt;=30,"This month","OK"))))</f>
        <v/>
      </c>
      <c r="F109" s="9" t="n"/>
    </row>
    <row r="110">
      <c r="A110" s="9" t="n"/>
      <c r="B110" s="9" t="n"/>
      <c r="C110" s="16" t="n"/>
      <c r="D110" s="17">
        <f>IF(C110="","",C110-TODAY())</f>
        <v/>
      </c>
      <c r="E110" s="18">
        <f>IF(D110="","",IF(D110&lt;0,"Overdue",IF(D110&lt;=7,"This week",IF(D110&lt;=30,"This month","OK"))))</f>
        <v/>
      </c>
      <c r="F110" s="9" t="n"/>
    </row>
    <row r="111">
      <c r="A111" s="9" t="n"/>
      <c r="B111" s="9" t="n"/>
      <c r="C111" s="16" t="n"/>
      <c r="D111" s="17">
        <f>IF(C111="","",C111-TODAY())</f>
        <v/>
      </c>
      <c r="E111" s="18">
        <f>IF(D111="","",IF(D111&lt;0,"Overdue",IF(D111&lt;=7,"This week",IF(D111&lt;=30,"This month","OK"))))</f>
        <v/>
      </c>
      <c r="F111" s="9" t="n"/>
    </row>
    <row r="112">
      <c r="A112" s="9" t="n"/>
      <c r="B112" s="9" t="n"/>
      <c r="C112" s="16" t="n"/>
      <c r="D112" s="17">
        <f>IF(C112="","",C112-TODAY())</f>
        <v/>
      </c>
      <c r="E112" s="18">
        <f>IF(D112="","",IF(D112&lt;0,"Overdue",IF(D112&lt;=7,"This week",IF(D112&lt;=30,"This month","OK"))))</f>
        <v/>
      </c>
      <c r="F112" s="9" t="n"/>
    </row>
    <row r="113">
      <c r="A113" s="9" t="n"/>
      <c r="B113" s="9" t="n"/>
      <c r="C113" s="16" t="n"/>
      <c r="D113" s="17">
        <f>IF(C113="","",C113-TODAY())</f>
        <v/>
      </c>
      <c r="E113" s="18">
        <f>IF(D113="","",IF(D113&lt;0,"Overdue",IF(D113&lt;=7,"This week",IF(D113&lt;=30,"This month","OK"))))</f>
        <v/>
      </c>
      <c r="F113" s="9" t="n"/>
    </row>
    <row r="114">
      <c r="A114" s="9" t="n"/>
      <c r="B114" s="9" t="n"/>
      <c r="C114" s="16" t="n"/>
      <c r="D114" s="17">
        <f>IF(C114="","",C114-TODAY())</f>
        <v/>
      </c>
      <c r="E114" s="18">
        <f>IF(D114="","",IF(D114&lt;0,"Overdue",IF(D114&lt;=7,"This week",IF(D114&lt;=30,"This month","OK"))))</f>
        <v/>
      </c>
      <c r="F114" s="9" t="n"/>
    </row>
    <row r="115">
      <c r="A115" s="9" t="n"/>
      <c r="B115" s="9" t="n"/>
      <c r="C115" s="16" t="n"/>
      <c r="D115" s="17">
        <f>IF(C115="","",C115-TODAY())</f>
        <v/>
      </c>
      <c r="E115" s="18">
        <f>IF(D115="","",IF(D115&lt;0,"Overdue",IF(D115&lt;=7,"This week",IF(D115&lt;=30,"This month","OK"))))</f>
        <v/>
      </c>
      <c r="F115" s="9" t="n"/>
    </row>
    <row r="116">
      <c r="A116" s="9" t="n"/>
      <c r="B116" s="9" t="n"/>
      <c r="C116" s="16" t="n"/>
      <c r="D116" s="17">
        <f>IF(C116="","",C116-TODAY())</f>
        <v/>
      </c>
      <c r="E116" s="18">
        <f>IF(D116="","",IF(D116&lt;0,"Overdue",IF(D116&lt;=7,"This week",IF(D116&lt;=30,"This month","OK"))))</f>
        <v/>
      </c>
      <c r="F116" s="9" t="n"/>
    </row>
    <row r="117">
      <c r="A117" s="9" t="n"/>
      <c r="B117" s="9" t="n"/>
      <c r="C117" s="16" t="n"/>
      <c r="D117" s="17">
        <f>IF(C117="","",C117-TODAY())</f>
        <v/>
      </c>
      <c r="E117" s="18">
        <f>IF(D117="","",IF(D117&lt;0,"Overdue",IF(D117&lt;=7,"This week",IF(D117&lt;=30,"This month","OK"))))</f>
        <v/>
      </c>
      <c r="F117" s="9" t="n"/>
    </row>
    <row r="118">
      <c r="A118" s="9" t="n"/>
      <c r="B118" s="9" t="n"/>
      <c r="C118" s="16" t="n"/>
      <c r="D118" s="17">
        <f>IF(C118="","",C118-TODAY())</f>
        <v/>
      </c>
      <c r="E118" s="18">
        <f>IF(D118="","",IF(D118&lt;0,"Overdue",IF(D118&lt;=7,"This week",IF(D118&lt;=30,"This month","OK"))))</f>
        <v/>
      </c>
      <c r="F118" s="9" t="n"/>
    </row>
    <row r="119">
      <c r="A119" s="9" t="n"/>
      <c r="B119" s="9" t="n"/>
      <c r="C119" s="16" t="n"/>
      <c r="D119" s="17">
        <f>IF(C119="","",C119-TODAY())</f>
        <v/>
      </c>
      <c r="E119" s="18">
        <f>IF(D119="","",IF(D119&lt;0,"Overdue",IF(D119&lt;=7,"This week",IF(D119&lt;=30,"This month","OK"))))</f>
        <v/>
      </c>
      <c r="F119" s="9" t="n"/>
    </row>
    <row r="120">
      <c r="A120" s="9" t="n"/>
      <c r="B120" s="9" t="n"/>
      <c r="C120" s="16" t="n"/>
      <c r="D120" s="17">
        <f>IF(C120="","",C120-TODAY())</f>
        <v/>
      </c>
      <c r="E120" s="18">
        <f>IF(D120="","",IF(D120&lt;0,"Overdue",IF(D120&lt;=7,"This week",IF(D120&lt;=30,"This month","OK"))))</f>
        <v/>
      </c>
      <c r="F120" s="9" t="n"/>
    </row>
    <row r="121">
      <c r="A121" s="9" t="n"/>
      <c r="B121" s="9" t="n"/>
      <c r="C121" s="16" t="n"/>
      <c r="D121" s="17">
        <f>IF(C121="","",C121-TODAY())</f>
        <v/>
      </c>
      <c r="E121" s="18">
        <f>IF(D121="","",IF(D121&lt;0,"Overdue",IF(D121&lt;=7,"This week",IF(D121&lt;=30,"This month","OK"))))</f>
        <v/>
      </c>
      <c r="F121" s="9" t="n"/>
    </row>
    <row r="122">
      <c r="A122" s="9" t="n"/>
      <c r="B122" s="9" t="n"/>
      <c r="C122" s="16" t="n"/>
      <c r="D122" s="17">
        <f>IF(C122="","",C122-TODAY())</f>
        <v/>
      </c>
      <c r="E122" s="18">
        <f>IF(D122="","",IF(D122&lt;0,"Overdue",IF(D122&lt;=7,"This week",IF(D122&lt;=30,"This month","OK"))))</f>
        <v/>
      </c>
      <c r="F122" s="9" t="n"/>
    </row>
    <row r="123">
      <c r="A123" s="9" t="n"/>
      <c r="B123" s="9" t="n"/>
      <c r="C123" s="16" t="n"/>
      <c r="D123" s="17">
        <f>IF(C123="","",C123-TODAY())</f>
        <v/>
      </c>
      <c r="E123" s="18">
        <f>IF(D123="","",IF(D123&lt;0,"Overdue",IF(D123&lt;=7,"This week",IF(D123&lt;=30,"This month","OK"))))</f>
        <v/>
      </c>
      <c r="F123" s="9" t="n"/>
    </row>
    <row r="124">
      <c r="A124" s="9" t="n"/>
      <c r="B124" s="9" t="n"/>
      <c r="C124" s="16" t="n"/>
      <c r="D124" s="17">
        <f>IF(C124="","",C124-TODAY())</f>
        <v/>
      </c>
      <c r="E124" s="18">
        <f>IF(D124="","",IF(D124&lt;0,"Overdue",IF(D124&lt;=7,"This week",IF(D124&lt;=30,"This month","OK"))))</f>
        <v/>
      </c>
      <c r="F124" s="9" t="n"/>
    </row>
    <row r="125">
      <c r="A125" s="9" t="n"/>
      <c r="B125" s="9" t="n"/>
      <c r="C125" s="16" t="n"/>
      <c r="D125" s="17">
        <f>IF(C125="","",C125-TODAY())</f>
        <v/>
      </c>
      <c r="E125" s="18">
        <f>IF(D125="","",IF(D125&lt;0,"Overdue",IF(D125&lt;=7,"This week",IF(D125&lt;=30,"This month","OK"))))</f>
        <v/>
      </c>
      <c r="F125" s="9" t="n"/>
    </row>
    <row r="126">
      <c r="A126" s="9" t="n"/>
      <c r="B126" s="9" t="n"/>
      <c r="C126" s="16" t="n"/>
      <c r="D126" s="17">
        <f>IF(C126="","",C126-TODAY())</f>
        <v/>
      </c>
      <c r="E126" s="18">
        <f>IF(D126="","",IF(D126&lt;0,"Overdue",IF(D126&lt;=7,"This week",IF(D126&lt;=30,"This month","OK"))))</f>
        <v/>
      </c>
      <c r="F126" s="9" t="n"/>
    </row>
    <row r="127">
      <c r="A127" s="9" t="n"/>
      <c r="B127" s="9" t="n"/>
      <c r="C127" s="16" t="n"/>
      <c r="D127" s="17">
        <f>IF(C127="","",C127-TODAY())</f>
        <v/>
      </c>
      <c r="E127" s="18">
        <f>IF(D127="","",IF(D127&lt;0,"Overdue",IF(D127&lt;=7,"This week",IF(D127&lt;=30,"This month","OK"))))</f>
        <v/>
      </c>
      <c r="F127" s="9" t="n"/>
    </row>
    <row r="128">
      <c r="A128" s="9" t="n"/>
      <c r="B128" s="9" t="n"/>
      <c r="C128" s="16" t="n"/>
      <c r="D128" s="17">
        <f>IF(C128="","",C128-TODAY())</f>
        <v/>
      </c>
      <c r="E128" s="18">
        <f>IF(D128="","",IF(D128&lt;0,"Overdue",IF(D128&lt;=7,"This week",IF(D128&lt;=30,"This month","OK"))))</f>
        <v/>
      </c>
      <c r="F128" s="9" t="n"/>
    </row>
    <row r="129">
      <c r="A129" s="9" t="n"/>
      <c r="B129" s="9" t="n"/>
      <c r="C129" s="16" t="n"/>
      <c r="D129" s="17">
        <f>IF(C129="","",C129-TODAY())</f>
        <v/>
      </c>
      <c r="E129" s="18">
        <f>IF(D129="","",IF(D129&lt;0,"Overdue",IF(D129&lt;=7,"This week",IF(D129&lt;=30,"This month","OK"))))</f>
        <v/>
      </c>
      <c r="F129" s="9" t="n"/>
    </row>
    <row r="130">
      <c r="A130" s="9" t="n"/>
      <c r="B130" s="9" t="n"/>
      <c r="C130" s="16" t="n"/>
      <c r="D130" s="17">
        <f>IF(C130="","",C130-TODAY())</f>
        <v/>
      </c>
      <c r="E130" s="18">
        <f>IF(D130="","",IF(D130&lt;0,"Overdue",IF(D130&lt;=7,"This week",IF(D130&lt;=30,"This month","OK"))))</f>
        <v/>
      </c>
      <c r="F130" s="9" t="n"/>
    </row>
    <row r="131">
      <c r="A131" s="9" t="n"/>
      <c r="B131" s="9" t="n"/>
      <c r="C131" s="16" t="n"/>
      <c r="D131" s="17">
        <f>IF(C131="","",C131-TODAY())</f>
        <v/>
      </c>
      <c r="E131" s="18">
        <f>IF(D131="","",IF(D131&lt;0,"Overdue",IF(D131&lt;=7,"This week",IF(D131&lt;=30,"This month","OK"))))</f>
        <v/>
      </c>
      <c r="F131" s="9" t="n"/>
    </row>
    <row r="132">
      <c r="A132" s="9" t="n"/>
      <c r="B132" s="9" t="n"/>
      <c r="C132" s="16" t="n"/>
      <c r="D132" s="17">
        <f>IF(C132="","",C132-TODAY())</f>
        <v/>
      </c>
      <c r="E132" s="18">
        <f>IF(D132="","",IF(D132&lt;0,"Overdue",IF(D132&lt;=7,"This week",IF(D132&lt;=30,"This month","OK"))))</f>
        <v/>
      </c>
      <c r="F132" s="9" t="n"/>
    </row>
    <row r="133">
      <c r="A133" s="9" t="n"/>
      <c r="B133" s="9" t="n"/>
      <c r="C133" s="16" t="n"/>
      <c r="D133" s="17">
        <f>IF(C133="","",C133-TODAY())</f>
        <v/>
      </c>
      <c r="E133" s="18">
        <f>IF(D133="","",IF(D133&lt;0,"Overdue",IF(D133&lt;=7,"This week",IF(D133&lt;=30,"This month","OK"))))</f>
        <v/>
      </c>
      <c r="F133" s="9" t="n"/>
    </row>
    <row r="134">
      <c r="A134" s="9" t="n"/>
      <c r="B134" s="9" t="n"/>
      <c r="C134" s="16" t="n"/>
      <c r="D134" s="17">
        <f>IF(C134="","",C134-TODAY())</f>
        <v/>
      </c>
      <c r="E134" s="18">
        <f>IF(D134="","",IF(D134&lt;0,"Overdue",IF(D134&lt;=7,"This week",IF(D134&lt;=30,"This month","OK"))))</f>
        <v/>
      </c>
      <c r="F134" s="9" t="n"/>
    </row>
    <row r="135">
      <c r="A135" s="9" t="n"/>
      <c r="B135" s="9" t="n"/>
      <c r="C135" s="16" t="n"/>
      <c r="D135" s="17">
        <f>IF(C135="","",C135-TODAY())</f>
        <v/>
      </c>
      <c r="E135" s="18">
        <f>IF(D135="","",IF(D135&lt;0,"Overdue",IF(D135&lt;=7,"This week",IF(D135&lt;=30,"This month","OK"))))</f>
        <v/>
      </c>
      <c r="F135" s="9" t="n"/>
    </row>
    <row r="136">
      <c r="A136" s="9" t="n"/>
      <c r="B136" s="9" t="n"/>
      <c r="C136" s="16" t="n"/>
      <c r="D136" s="17">
        <f>IF(C136="","",C136-TODAY())</f>
        <v/>
      </c>
      <c r="E136" s="18">
        <f>IF(D136="","",IF(D136&lt;0,"Overdue",IF(D136&lt;=7,"This week",IF(D136&lt;=30,"This month","OK"))))</f>
        <v/>
      </c>
      <c r="F136" s="9" t="n"/>
    </row>
    <row r="137">
      <c r="A137" s="9" t="n"/>
      <c r="B137" s="9" t="n"/>
      <c r="C137" s="16" t="n"/>
      <c r="D137" s="17">
        <f>IF(C137="","",C137-TODAY())</f>
        <v/>
      </c>
      <c r="E137" s="18">
        <f>IF(D137="","",IF(D137&lt;0,"Overdue",IF(D137&lt;=7,"This week",IF(D137&lt;=30,"This month","OK"))))</f>
        <v/>
      </c>
      <c r="F137" s="9" t="n"/>
    </row>
    <row r="138">
      <c r="A138" s="9" t="n"/>
      <c r="B138" s="9" t="n"/>
      <c r="C138" s="16" t="n"/>
      <c r="D138" s="17">
        <f>IF(C138="","",C138-TODAY())</f>
        <v/>
      </c>
      <c r="E138" s="18">
        <f>IF(D138="","",IF(D138&lt;0,"Overdue",IF(D138&lt;=7,"This week",IF(D138&lt;=30,"This month","OK"))))</f>
        <v/>
      </c>
      <c r="F138" s="9" t="n"/>
    </row>
    <row r="139">
      <c r="A139" s="9" t="n"/>
      <c r="B139" s="9" t="n"/>
      <c r="C139" s="16" t="n"/>
      <c r="D139" s="17">
        <f>IF(C139="","",C139-TODAY())</f>
        <v/>
      </c>
      <c r="E139" s="18">
        <f>IF(D139="","",IF(D139&lt;0,"Overdue",IF(D139&lt;=7,"This week",IF(D139&lt;=30,"This month","OK"))))</f>
        <v/>
      </c>
      <c r="F139" s="9" t="n"/>
    </row>
    <row r="140">
      <c r="A140" s="9" t="n"/>
      <c r="B140" s="9" t="n"/>
      <c r="C140" s="16" t="n"/>
      <c r="D140" s="17">
        <f>IF(C140="","",C140-TODAY())</f>
        <v/>
      </c>
      <c r="E140" s="18">
        <f>IF(D140="","",IF(D140&lt;0,"Overdue",IF(D140&lt;=7,"This week",IF(D140&lt;=30,"This month","OK"))))</f>
        <v/>
      </c>
      <c r="F140" s="9" t="n"/>
    </row>
    <row r="141">
      <c r="A141" s="9" t="n"/>
      <c r="B141" s="9" t="n"/>
      <c r="C141" s="16" t="n"/>
      <c r="D141" s="17">
        <f>IF(C141="","",C141-TODAY())</f>
        <v/>
      </c>
      <c r="E141" s="18">
        <f>IF(D141="","",IF(D141&lt;0,"Overdue",IF(D141&lt;=7,"This week",IF(D141&lt;=30,"This month","OK"))))</f>
        <v/>
      </c>
      <c r="F141" s="9" t="n"/>
    </row>
    <row r="142">
      <c r="A142" s="9" t="n"/>
      <c r="B142" s="9" t="n"/>
      <c r="C142" s="16" t="n"/>
      <c r="D142" s="17">
        <f>IF(C142="","",C142-TODAY())</f>
        <v/>
      </c>
      <c r="E142" s="18">
        <f>IF(D142="","",IF(D142&lt;0,"Overdue",IF(D142&lt;=7,"This week",IF(D142&lt;=30,"This month","OK"))))</f>
        <v/>
      </c>
      <c r="F142" s="9" t="n"/>
    </row>
    <row r="143">
      <c r="A143" s="9" t="n"/>
      <c r="B143" s="9" t="n"/>
      <c r="C143" s="16" t="n"/>
      <c r="D143" s="17">
        <f>IF(C143="","",C143-TODAY())</f>
        <v/>
      </c>
      <c r="E143" s="18">
        <f>IF(D143="","",IF(D143&lt;0,"Overdue",IF(D143&lt;=7,"This week",IF(D143&lt;=30,"This month","OK"))))</f>
        <v/>
      </c>
      <c r="F143" s="9" t="n"/>
    </row>
    <row r="144">
      <c r="A144" s="9" t="n"/>
      <c r="B144" s="9" t="n"/>
      <c r="C144" s="16" t="n"/>
      <c r="D144" s="17">
        <f>IF(C144="","",C144-TODAY())</f>
        <v/>
      </c>
      <c r="E144" s="18">
        <f>IF(D144="","",IF(D144&lt;0,"Overdue",IF(D144&lt;=7,"This week",IF(D144&lt;=30,"This month","OK"))))</f>
        <v/>
      </c>
      <c r="F144" s="9" t="n"/>
    </row>
    <row r="145">
      <c r="A145" s="9" t="n"/>
      <c r="B145" s="9" t="n"/>
      <c r="C145" s="16" t="n"/>
      <c r="D145" s="17">
        <f>IF(C145="","",C145-TODAY())</f>
        <v/>
      </c>
      <c r="E145" s="18">
        <f>IF(D145="","",IF(D145&lt;0,"Overdue",IF(D145&lt;=7,"This week",IF(D145&lt;=30,"This month","OK"))))</f>
        <v/>
      </c>
      <c r="F145" s="9" t="n"/>
    </row>
    <row r="146">
      <c r="A146" s="9" t="n"/>
      <c r="B146" s="9" t="n"/>
      <c r="C146" s="16" t="n"/>
      <c r="D146" s="17">
        <f>IF(C146="","",C146-TODAY())</f>
        <v/>
      </c>
      <c r="E146" s="18">
        <f>IF(D146="","",IF(D146&lt;0,"Overdue",IF(D146&lt;=7,"This week",IF(D146&lt;=30,"This month","OK"))))</f>
        <v/>
      </c>
      <c r="F146" s="9" t="n"/>
    </row>
    <row r="147">
      <c r="A147" s="9" t="n"/>
      <c r="B147" s="9" t="n"/>
      <c r="C147" s="16" t="n"/>
      <c r="D147" s="17">
        <f>IF(C147="","",C147-TODAY())</f>
        <v/>
      </c>
      <c r="E147" s="18">
        <f>IF(D147="","",IF(D147&lt;0,"Overdue",IF(D147&lt;=7,"This week",IF(D147&lt;=30,"This month","OK"))))</f>
        <v/>
      </c>
      <c r="F147" s="9" t="n"/>
    </row>
    <row r="148">
      <c r="A148" s="9" t="n"/>
      <c r="B148" s="9" t="n"/>
      <c r="C148" s="16" t="n"/>
      <c r="D148" s="17">
        <f>IF(C148="","",C148-TODAY())</f>
        <v/>
      </c>
      <c r="E148" s="18">
        <f>IF(D148="","",IF(D148&lt;0,"Overdue",IF(D148&lt;=7,"This week",IF(D148&lt;=30,"This month","OK"))))</f>
        <v/>
      </c>
      <c r="F148" s="9" t="n"/>
    </row>
    <row r="149">
      <c r="A149" s="9" t="n"/>
      <c r="B149" s="9" t="n"/>
      <c r="C149" s="16" t="n"/>
      <c r="D149" s="17">
        <f>IF(C149="","",C149-TODAY())</f>
        <v/>
      </c>
      <c r="E149" s="18">
        <f>IF(D149="","",IF(D149&lt;0,"Overdue",IF(D149&lt;=7,"This week",IF(D149&lt;=30,"This month","OK"))))</f>
        <v/>
      </c>
      <c r="F149" s="9" t="n"/>
    </row>
    <row r="150">
      <c r="A150" s="9" t="n"/>
      <c r="B150" s="9" t="n"/>
      <c r="C150" s="16" t="n"/>
      <c r="D150" s="17">
        <f>IF(C150="","",C150-TODAY())</f>
        <v/>
      </c>
      <c r="E150" s="18">
        <f>IF(D150="","",IF(D150&lt;0,"Overdue",IF(D150&lt;=7,"This week",IF(D150&lt;=30,"This month","OK"))))</f>
        <v/>
      </c>
      <c r="F150" s="9" t="n"/>
    </row>
    <row r="151">
      <c r="A151" s="9" t="n"/>
      <c r="B151" s="9" t="n"/>
      <c r="C151" s="16" t="n"/>
      <c r="D151" s="17">
        <f>IF(C151="","",C151-TODAY())</f>
        <v/>
      </c>
      <c r="E151" s="18">
        <f>IF(D151="","",IF(D151&lt;0,"Overdue",IF(D151&lt;=7,"This week",IF(D151&lt;=30,"This month","OK"))))</f>
        <v/>
      </c>
      <c r="F151" s="9" t="n"/>
    </row>
    <row r="152">
      <c r="A152" s="9" t="n"/>
      <c r="B152" s="9" t="n"/>
      <c r="C152" s="16" t="n"/>
      <c r="D152" s="17">
        <f>IF(C152="","",C152-TODAY())</f>
        <v/>
      </c>
      <c r="E152" s="18">
        <f>IF(D152="","",IF(D152&lt;0,"Overdue",IF(D152&lt;=7,"This week",IF(D152&lt;=30,"This month","OK"))))</f>
        <v/>
      </c>
      <c r="F152" s="9" t="n"/>
    </row>
    <row r="153">
      <c r="A153" s="9" t="n"/>
      <c r="B153" s="9" t="n"/>
      <c r="C153" s="16" t="n"/>
      <c r="D153" s="17">
        <f>IF(C153="","",C153-TODAY())</f>
        <v/>
      </c>
      <c r="E153" s="18">
        <f>IF(D153="","",IF(D153&lt;0,"Overdue",IF(D153&lt;=7,"This week",IF(D153&lt;=30,"This month","OK"))))</f>
        <v/>
      </c>
      <c r="F153" s="9" t="n"/>
    </row>
    <row r="154">
      <c r="A154" s="9" t="n"/>
      <c r="B154" s="9" t="n"/>
      <c r="C154" s="16" t="n"/>
      <c r="D154" s="17">
        <f>IF(C154="","",C154-TODAY())</f>
        <v/>
      </c>
      <c r="E154" s="18">
        <f>IF(D154="","",IF(D154&lt;0,"Overdue",IF(D154&lt;=7,"This week",IF(D154&lt;=30,"This month","OK"))))</f>
        <v/>
      </c>
      <c r="F154" s="9" t="n"/>
    </row>
    <row r="155">
      <c r="A155" s="9" t="n"/>
      <c r="B155" s="9" t="n"/>
      <c r="C155" s="16" t="n"/>
      <c r="D155" s="17">
        <f>IF(C155="","",C155-TODAY())</f>
        <v/>
      </c>
      <c r="E155" s="18">
        <f>IF(D155="","",IF(D155&lt;0,"Overdue",IF(D155&lt;=7,"This week",IF(D155&lt;=30,"This month","OK"))))</f>
        <v/>
      </c>
      <c r="F155" s="9" t="n"/>
    </row>
    <row r="156">
      <c r="A156" s="9" t="n"/>
      <c r="B156" s="9" t="n"/>
      <c r="C156" s="16" t="n"/>
      <c r="D156" s="17">
        <f>IF(C156="","",C156-TODAY())</f>
        <v/>
      </c>
      <c r="E156" s="18">
        <f>IF(D156="","",IF(D156&lt;0,"Overdue",IF(D156&lt;=7,"This week",IF(D156&lt;=30,"This month","OK"))))</f>
        <v/>
      </c>
      <c r="F156" s="9" t="n"/>
    </row>
    <row r="157">
      <c r="A157" s="9" t="n"/>
      <c r="B157" s="9" t="n"/>
      <c r="C157" s="16" t="n"/>
      <c r="D157" s="17">
        <f>IF(C157="","",C157-TODAY())</f>
        <v/>
      </c>
      <c r="E157" s="18">
        <f>IF(D157="","",IF(D157&lt;0,"Overdue",IF(D157&lt;=7,"This week",IF(D157&lt;=30,"This month","OK"))))</f>
        <v/>
      </c>
      <c r="F157" s="9" t="n"/>
    </row>
    <row r="158">
      <c r="A158" s="9" t="n"/>
      <c r="B158" s="9" t="n"/>
      <c r="C158" s="16" t="n"/>
      <c r="D158" s="17">
        <f>IF(C158="","",C158-TODAY())</f>
        <v/>
      </c>
      <c r="E158" s="18">
        <f>IF(D158="","",IF(D158&lt;0,"Overdue",IF(D158&lt;=7,"This week",IF(D158&lt;=30,"This month","OK"))))</f>
        <v/>
      </c>
      <c r="F158" s="9" t="n"/>
    </row>
    <row r="159">
      <c r="A159" s="9" t="n"/>
      <c r="B159" s="9" t="n"/>
      <c r="C159" s="16" t="n"/>
      <c r="D159" s="17">
        <f>IF(C159="","",C159-TODAY())</f>
        <v/>
      </c>
      <c r="E159" s="18">
        <f>IF(D159="","",IF(D159&lt;0,"Overdue",IF(D159&lt;=7,"This week",IF(D159&lt;=30,"This month","OK"))))</f>
        <v/>
      </c>
      <c r="F159" s="9" t="n"/>
    </row>
    <row r="160">
      <c r="A160" s="9" t="n"/>
      <c r="B160" s="9" t="n"/>
      <c r="C160" s="16" t="n"/>
      <c r="D160" s="17">
        <f>IF(C160="","",C160-TODAY())</f>
        <v/>
      </c>
      <c r="E160" s="18">
        <f>IF(D160="","",IF(D160&lt;0,"Overdue",IF(D160&lt;=7,"This week",IF(D160&lt;=30,"This month","OK"))))</f>
        <v/>
      </c>
      <c r="F160" s="9" t="n"/>
    </row>
    <row r="161">
      <c r="A161" s="9" t="n"/>
      <c r="B161" s="9" t="n"/>
      <c r="C161" s="16" t="n"/>
      <c r="D161" s="17">
        <f>IF(C161="","",C161-TODAY())</f>
        <v/>
      </c>
      <c r="E161" s="18">
        <f>IF(D161="","",IF(D161&lt;0,"Overdue",IF(D161&lt;=7,"This week",IF(D161&lt;=30,"This month","OK"))))</f>
        <v/>
      </c>
      <c r="F161" s="9" t="n"/>
    </row>
    <row r="162">
      <c r="A162" s="9" t="n"/>
      <c r="B162" s="9" t="n"/>
      <c r="C162" s="16" t="n"/>
      <c r="D162" s="17">
        <f>IF(C162="","",C162-TODAY())</f>
        <v/>
      </c>
      <c r="E162" s="18">
        <f>IF(D162="","",IF(D162&lt;0,"Overdue",IF(D162&lt;=7,"This week",IF(D162&lt;=30,"This month","OK"))))</f>
        <v/>
      </c>
      <c r="F162" s="9" t="n"/>
    </row>
    <row r="163">
      <c r="A163" s="9" t="n"/>
      <c r="B163" s="9" t="n"/>
      <c r="C163" s="16" t="n"/>
      <c r="D163" s="17">
        <f>IF(C163="","",C163-TODAY())</f>
        <v/>
      </c>
      <c r="E163" s="18">
        <f>IF(D163="","",IF(D163&lt;0,"Overdue",IF(D163&lt;=7,"This week",IF(D163&lt;=30,"This month","OK"))))</f>
        <v/>
      </c>
      <c r="F163" s="9" t="n"/>
    </row>
    <row r="164">
      <c r="A164" s="9" t="n"/>
      <c r="B164" s="9" t="n"/>
      <c r="C164" s="16" t="n"/>
      <c r="D164" s="17">
        <f>IF(C164="","",C164-TODAY())</f>
        <v/>
      </c>
      <c r="E164" s="18">
        <f>IF(D164="","",IF(D164&lt;0,"Overdue",IF(D164&lt;=7,"This week",IF(D164&lt;=30,"This month","OK"))))</f>
        <v/>
      </c>
      <c r="F164" s="9" t="n"/>
    </row>
    <row r="165">
      <c r="A165" s="9" t="n"/>
      <c r="B165" s="9" t="n"/>
      <c r="C165" s="16" t="n"/>
      <c r="D165" s="17">
        <f>IF(C165="","",C165-TODAY())</f>
        <v/>
      </c>
      <c r="E165" s="18">
        <f>IF(D165="","",IF(D165&lt;0,"Overdue",IF(D165&lt;=7,"This week",IF(D165&lt;=30,"This month","OK"))))</f>
        <v/>
      </c>
      <c r="F165" s="9" t="n"/>
    </row>
    <row r="166">
      <c r="A166" s="9" t="n"/>
      <c r="B166" s="9" t="n"/>
      <c r="C166" s="16" t="n"/>
      <c r="D166" s="17">
        <f>IF(C166="","",C166-TODAY())</f>
        <v/>
      </c>
      <c r="E166" s="18">
        <f>IF(D166="","",IF(D166&lt;0,"Overdue",IF(D166&lt;=7,"This week",IF(D166&lt;=30,"This month","OK"))))</f>
        <v/>
      </c>
      <c r="F166" s="9" t="n"/>
    </row>
    <row r="167">
      <c r="A167" s="9" t="n"/>
      <c r="B167" s="9" t="n"/>
      <c r="C167" s="16" t="n"/>
      <c r="D167" s="17">
        <f>IF(C167="","",C167-TODAY())</f>
        <v/>
      </c>
      <c r="E167" s="18">
        <f>IF(D167="","",IF(D167&lt;0,"Overdue",IF(D167&lt;=7,"This week",IF(D167&lt;=30,"This month","OK"))))</f>
        <v/>
      </c>
      <c r="F167" s="9" t="n"/>
    </row>
    <row r="168">
      <c r="A168" s="9" t="n"/>
      <c r="B168" s="9" t="n"/>
      <c r="C168" s="16" t="n"/>
      <c r="D168" s="17">
        <f>IF(C168="","",C168-TODAY())</f>
        <v/>
      </c>
      <c r="E168" s="18">
        <f>IF(D168="","",IF(D168&lt;0,"Overdue",IF(D168&lt;=7,"This week",IF(D168&lt;=30,"This month","OK"))))</f>
        <v/>
      </c>
      <c r="F168" s="9" t="n"/>
    </row>
    <row r="169">
      <c r="A169" s="9" t="n"/>
      <c r="B169" s="9" t="n"/>
      <c r="C169" s="16" t="n"/>
      <c r="D169" s="17">
        <f>IF(C169="","",C169-TODAY())</f>
        <v/>
      </c>
      <c r="E169" s="18">
        <f>IF(D169="","",IF(D169&lt;0,"Overdue",IF(D169&lt;=7,"This week",IF(D169&lt;=30,"This month","OK"))))</f>
        <v/>
      </c>
      <c r="F169" s="9" t="n"/>
    </row>
    <row r="170">
      <c r="A170" s="9" t="n"/>
      <c r="B170" s="9" t="n"/>
      <c r="C170" s="16" t="n"/>
      <c r="D170" s="17">
        <f>IF(C170="","",C170-TODAY())</f>
        <v/>
      </c>
      <c r="E170" s="18">
        <f>IF(D170="","",IF(D170&lt;0,"Overdue",IF(D170&lt;=7,"This week",IF(D170&lt;=30,"This month","OK"))))</f>
        <v/>
      </c>
      <c r="F170" s="9" t="n"/>
    </row>
    <row r="171">
      <c r="A171" s="9" t="n"/>
      <c r="B171" s="9" t="n"/>
      <c r="C171" s="16" t="n"/>
      <c r="D171" s="17">
        <f>IF(C171="","",C171-TODAY())</f>
        <v/>
      </c>
      <c r="E171" s="18">
        <f>IF(D171="","",IF(D171&lt;0,"Overdue",IF(D171&lt;=7,"This week",IF(D171&lt;=30,"This month","OK"))))</f>
        <v/>
      </c>
      <c r="F171" s="9" t="n"/>
    </row>
    <row r="172">
      <c r="A172" s="9" t="n"/>
      <c r="B172" s="9" t="n"/>
      <c r="C172" s="16" t="n"/>
      <c r="D172" s="17">
        <f>IF(C172="","",C172-TODAY())</f>
        <v/>
      </c>
      <c r="E172" s="18">
        <f>IF(D172="","",IF(D172&lt;0,"Overdue",IF(D172&lt;=7,"This week",IF(D172&lt;=30,"This month","OK"))))</f>
        <v/>
      </c>
      <c r="F172" s="9" t="n"/>
    </row>
    <row r="173">
      <c r="A173" s="9" t="n"/>
      <c r="B173" s="9" t="n"/>
      <c r="C173" s="16" t="n"/>
      <c r="D173" s="17">
        <f>IF(C173="","",C173-TODAY())</f>
        <v/>
      </c>
      <c r="E173" s="18">
        <f>IF(D173="","",IF(D173&lt;0,"Overdue",IF(D173&lt;=7,"This week",IF(D173&lt;=30,"This month","OK"))))</f>
        <v/>
      </c>
      <c r="F173" s="9" t="n"/>
    </row>
    <row r="174">
      <c r="A174" s="9" t="n"/>
      <c r="B174" s="9" t="n"/>
      <c r="C174" s="16" t="n"/>
      <c r="D174" s="17">
        <f>IF(C174="","",C174-TODAY())</f>
        <v/>
      </c>
      <c r="E174" s="18">
        <f>IF(D174="","",IF(D174&lt;0,"Overdue",IF(D174&lt;=7,"This week",IF(D174&lt;=30,"This month","OK"))))</f>
        <v/>
      </c>
      <c r="F174" s="9" t="n"/>
    </row>
    <row r="175">
      <c r="A175" s="9" t="n"/>
      <c r="B175" s="9" t="n"/>
      <c r="C175" s="16" t="n"/>
      <c r="D175" s="17">
        <f>IF(C175="","",C175-TODAY())</f>
        <v/>
      </c>
      <c r="E175" s="18">
        <f>IF(D175="","",IF(D175&lt;0,"Overdue",IF(D175&lt;=7,"This week",IF(D175&lt;=30,"This month","OK"))))</f>
        <v/>
      </c>
      <c r="F175" s="9" t="n"/>
    </row>
    <row r="176">
      <c r="A176" s="9" t="n"/>
      <c r="B176" s="9" t="n"/>
      <c r="C176" s="16" t="n"/>
      <c r="D176" s="17">
        <f>IF(C176="","",C176-TODAY())</f>
        <v/>
      </c>
      <c r="E176" s="18">
        <f>IF(D176="","",IF(D176&lt;0,"Overdue",IF(D176&lt;=7,"This week",IF(D176&lt;=30,"This month","OK"))))</f>
        <v/>
      </c>
      <c r="F176" s="9" t="n"/>
    </row>
    <row r="177">
      <c r="A177" s="9" t="n"/>
      <c r="B177" s="9" t="n"/>
      <c r="C177" s="16" t="n"/>
      <c r="D177" s="17">
        <f>IF(C177="","",C177-TODAY())</f>
        <v/>
      </c>
      <c r="E177" s="18">
        <f>IF(D177="","",IF(D177&lt;0,"Overdue",IF(D177&lt;=7,"This week",IF(D177&lt;=30,"This month","OK"))))</f>
        <v/>
      </c>
      <c r="F177" s="9" t="n"/>
    </row>
    <row r="178">
      <c r="A178" s="9" t="n"/>
      <c r="B178" s="9" t="n"/>
      <c r="C178" s="16" t="n"/>
      <c r="D178" s="17">
        <f>IF(C178="","",C178-TODAY())</f>
        <v/>
      </c>
      <c r="E178" s="18">
        <f>IF(D178="","",IF(D178&lt;0,"Overdue",IF(D178&lt;=7,"This week",IF(D178&lt;=30,"This month","OK"))))</f>
        <v/>
      </c>
      <c r="F178" s="9" t="n"/>
    </row>
    <row r="179">
      <c r="A179" s="9" t="n"/>
      <c r="B179" s="9" t="n"/>
      <c r="C179" s="16" t="n"/>
      <c r="D179" s="17">
        <f>IF(C179="","",C179-TODAY())</f>
        <v/>
      </c>
      <c r="E179" s="18">
        <f>IF(D179="","",IF(D179&lt;0,"Overdue",IF(D179&lt;=7,"This week",IF(D179&lt;=30,"This month","OK"))))</f>
        <v/>
      </c>
      <c r="F179" s="9" t="n"/>
    </row>
    <row r="180">
      <c r="A180" s="9" t="n"/>
      <c r="B180" s="9" t="n"/>
      <c r="C180" s="16" t="n"/>
      <c r="D180" s="17">
        <f>IF(C180="","",C180-TODAY())</f>
        <v/>
      </c>
      <c r="E180" s="18">
        <f>IF(D180="","",IF(D180&lt;0,"Overdue",IF(D180&lt;=7,"This week",IF(D180&lt;=30,"This month","OK"))))</f>
        <v/>
      </c>
      <c r="F180" s="9" t="n"/>
    </row>
    <row r="181">
      <c r="A181" s="9" t="n"/>
      <c r="B181" s="9" t="n"/>
      <c r="C181" s="16" t="n"/>
      <c r="D181" s="17">
        <f>IF(C181="","",C181-TODAY())</f>
        <v/>
      </c>
      <c r="E181" s="18">
        <f>IF(D181="","",IF(D181&lt;0,"Overdue",IF(D181&lt;=7,"This week",IF(D181&lt;=30,"This month","OK"))))</f>
        <v/>
      </c>
      <c r="F181" s="9" t="n"/>
    </row>
    <row r="182">
      <c r="A182" s="9" t="n"/>
      <c r="B182" s="9" t="n"/>
      <c r="C182" s="16" t="n"/>
      <c r="D182" s="17">
        <f>IF(C182="","",C182-TODAY())</f>
        <v/>
      </c>
      <c r="E182" s="18">
        <f>IF(D182="","",IF(D182&lt;0,"Overdue",IF(D182&lt;=7,"This week",IF(D182&lt;=30,"This month","OK"))))</f>
        <v/>
      </c>
      <c r="F182" s="9" t="n"/>
    </row>
    <row r="183">
      <c r="A183" s="9" t="n"/>
      <c r="B183" s="9" t="n"/>
      <c r="C183" s="16" t="n"/>
      <c r="D183" s="17">
        <f>IF(C183="","",C183-TODAY())</f>
        <v/>
      </c>
      <c r="E183" s="18">
        <f>IF(D183="","",IF(D183&lt;0,"Overdue",IF(D183&lt;=7,"This week",IF(D183&lt;=30,"This month","OK"))))</f>
        <v/>
      </c>
      <c r="F183" s="9" t="n"/>
    </row>
    <row r="184">
      <c r="A184" s="9" t="n"/>
      <c r="B184" s="9" t="n"/>
      <c r="C184" s="16" t="n"/>
      <c r="D184" s="17">
        <f>IF(C184="","",C184-TODAY())</f>
        <v/>
      </c>
      <c r="E184" s="18">
        <f>IF(D184="","",IF(D184&lt;0,"Overdue",IF(D184&lt;=7,"This week",IF(D184&lt;=30,"This month","OK"))))</f>
        <v/>
      </c>
      <c r="F184" s="9" t="n"/>
    </row>
    <row r="185">
      <c r="A185" s="9" t="n"/>
      <c r="B185" s="9" t="n"/>
      <c r="C185" s="16" t="n"/>
      <c r="D185" s="17">
        <f>IF(C185="","",C185-TODAY())</f>
        <v/>
      </c>
      <c r="E185" s="18">
        <f>IF(D185="","",IF(D185&lt;0,"Overdue",IF(D185&lt;=7,"This week",IF(D185&lt;=30,"This month","OK"))))</f>
        <v/>
      </c>
      <c r="F185" s="9" t="n"/>
    </row>
    <row r="186">
      <c r="A186" s="9" t="n"/>
      <c r="B186" s="9" t="n"/>
      <c r="C186" s="16" t="n"/>
      <c r="D186" s="17">
        <f>IF(C186="","",C186-TODAY())</f>
        <v/>
      </c>
      <c r="E186" s="18">
        <f>IF(D186="","",IF(D186&lt;0,"Overdue",IF(D186&lt;=7,"This week",IF(D186&lt;=30,"This month","OK"))))</f>
        <v/>
      </c>
      <c r="F186" s="9" t="n"/>
    </row>
    <row r="187">
      <c r="A187" s="9" t="n"/>
      <c r="B187" s="9" t="n"/>
      <c r="C187" s="16" t="n"/>
      <c r="D187" s="17">
        <f>IF(C187="","",C187-TODAY())</f>
        <v/>
      </c>
      <c r="E187" s="18">
        <f>IF(D187="","",IF(D187&lt;0,"Overdue",IF(D187&lt;=7,"This week",IF(D187&lt;=30,"This month","OK"))))</f>
        <v/>
      </c>
      <c r="F187" s="9" t="n"/>
    </row>
    <row r="188">
      <c r="A188" s="9" t="n"/>
      <c r="B188" s="9" t="n"/>
      <c r="C188" s="16" t="n"/>
      <c r="D188" s="17">
        <f>IF(C188="","",C188-TODAY())</f>
        <v/>
      </c>
      <c r="E188" s="18">
        <f>IF(D188="","",IF(D188&lt;0,"Overdue",IF(D188&lt;=7,"This week",IF(D188&lt;=30,"This month","OK"))))</f>
        <v/>
      </c>
      <c r="F188" s="9" t="n"/>
    </row>
    <row r="189">
      <c r="A189" s="9" t="n"/>
      <c r="B189" s="9" t="n"/>
      <c r="C189" s="16" t="n"/>
      <c r="D189" s="17">
        <f>IF(C189="","",C189-TODAY())</f>
        <v/>
      </c>
      <c r="E189" s="18">
        <f>IF(D189="","",IF(D189&lt;0,"Overdue",IF(D189&lt;=7,"This week",IF(D189&lt;=30,"This month","OK"))))</f>
        <v/>
      </c>
      <c r="F189" s="9" t="n"/>
    </row>
    <row r="190">
      <c r="A190" s="9" t="n"/>
      <c r="B190" s="9" t="n"/>
      <c r="C190" s="16" t="n"/>
      <c r="D190" s="17">
        <f>IF(C190="","",C190-TODAY())</f>
        <v/>
      </c>
      <c r="E190" s="18">
        <f>IF(D190="","",IF(D190&lt;0,"Overdue",IF(D190&lt;=7,"This week",IF(D190&lt;=30,"This month","OK"))))</f>
        <v/>
      </c>
      <c r="F190" s="9" t="n"/>
    </row>
    <row r="191">
      <c r="A191" s="9" t="n"/>
      <c r="B191" s="9" t="n"/>
      <c r="C191" s="16" t="n"/>
      <c r="D191" s="17">
        <f>IF(C191="","",C191-TODAY())</f>
        <v/>
      </c>
      <c r="E191" s="18">
        <f>IF(D191="","",IF(D191&lt;0,"Overdue",IF(D191&lt;=7,"This week",IF(D191&lt;=30,"This month","OK"))))</f>
        <v/>
      </c>
      <c r="F191" s="9" t="n"/>
    </row>
    <row r="192">
      <c r="A192" s="9" t="n"/>
      <c r="B192" s="9" t="n"/>
      <c r="C192" s="16" t="n"/>
      <c r="D192" s="17">
        <f>IF(C192="","",C192-TODAY())</f>
        <v/>
      </c>
      <c r="E192" s="18">
        <f>IF(D192="","",IF(D192&lt;0,"Overdue",IF(D192&lt;=7,"This week",IF(D192&lt;=30,"This month","OK"))))</f>
        <v/>
      </c>
      <c r="F192" s="9" t="n"/>
    </row>
    <row r="193">
      <c r="A193" s="9" t="n"/>
      <c r="B193" s="9" t="n"/>
      <c r="C193" s="16" t="n"/>
      <c r="D193" s="17">
        <f>IF(C193="","",C193-TODAY())</f>
        <v/>
      </c>
      <c r="E193" s="18">
        <f>IF(D193="","",IF(D193&lt;0,"Overdue",IF(D193&lt;=7,"This week",IF(D193&lt;=30,"This month","OK"))))</f>
        <v/>
      </c>
      <c r="F193" s="9" t="n"/>
    </row>
    <row r="194">
      <c r="A194" s="9" t="n"/>
      <c r="B194" s="9" t="n"/>
      <c r="C194" s="16" t="n"/>
      <c r="D194" s="17">
        <f>IF(C194="","",C194-TODAY())</f>
        <v/>
      </c>
      <c r="E194" s="18">
        <f>IF(D194="","",IF(D194&lt;0,"Overdue",IF(D194&lt;=7,"This week",IF(D194&lt;=30,"This month","OK"))))</f>
        <v/>
      </c>
      <c r="F194" s="9" t="n"/>
    </row>
    <row r="195">
      <c r="A195" s="9" t="n"/>
      <c r="B195" s="9" t="n"/>
      <c r="C195" s="16" t="n"/>
      <c r="D195" s="17">
        <f>IF(C195="","",C195-TODAY())</f>
        <v/>
      </c>
      <c r="E195" s="18">
        <f>IF(D195="","",IF(D195&lt;0,"Overdue",IF(D195&lt;=7,"This week",IF(D195&lt;=30,"This month","OK"))))</f>
        <v/>
      </c>
      <c r="F195" s="9" t="n"/>
    </row>
    <row r="196">
      <c r="A196" s="9" t="n"/>
      <c r="B196" s="9" t="n"/>
      <c r="C196" s="16" t="n"/>
      <c r="D196" s="17">
        <f>IF(C196="","",C196-TODAY())</f>
        <v/>
      </c>
      <c r="E196" s="18">
        <f>IF(D196="","",IF(D196&lt;0,"Overdue",IF(D196&lt;=7,"This week",IF(D196&lt;=30,"This month","OK"))))</f>
        <v/>
      </c>
      <c r="F196" s="9" t="n"/>
    </row>
    <row r="197">
      <c r="A197" s="9" t="n"/>
      <c r="B197" s="9" t="n"/>
      <c r="C197" s="16" t="n"/>
      <c r="D197" s="17">
        <f>IF(C197="","",C197-TODAY())</f>
        <v/>
      </c>
      <c r="E197" s="18">
        <f>IF(D197="","",IF(D197&lt;0,"Overdue",IF(D197&lt;=7,"This week",IF(D197&lt;=30,"This month","OK"))))</f>
        <v/>
      </c>
      <c r="F197" s="9" t="n"/>
    </row>
    <row r="198">
      <c r="A198" s="9" t="n"/>
      <c r="B198" s="9" t="n"/>
      <c r="C198" s="16" t="n"/>
      <c r="D198" s="17">
        <f>IF(C198="","",C198-TODAY())</f>
        <v/>
      </c>
      <c r="E198" s="18">
        <f>IF(D198="","",IF(D198&lt;0,"Overdue",IF(D198&lt;=7,"This week",IF(D198&lt;=30,"This month","OK"))))</f>
        <v/>
      </c>
      <c r="F198" s="9" t="n"/>
    </row>
    <row r="199">
      <c r="A199" s="9" t="n"/>
      <c r="B199" s="9" t="n"/>
      <c r="C199" s="16" t="n"/>
      <c r="D199" s="17">
        <f>IF(C199="","",C199-TODAY())</f>
        <v/>
      </c>
      <c r="E199" s="18">
        <f>IF(D199="","",IF(D199&lt;0,"Overdue",IF(D199&lt;=7,"This week",IF(D199&lt;=30,"This month","OK"))))</f>
        <v/>
      </c>
      <c r="F199" s="9" t="n"/>
    </row>
    <row r="200">
      <c r="A200" s="9" t="n"/>
      <c r="B200" s="9" t="n"/>
      <c r="C200" s="16" t="n"/>
      <c r="D200" s="17">
        <f>IF(C200="","",C200-TODAY())</f>
        <v/>
      </c>
      <c r="E200" s="18">
        <f>IF(D200="","",IF(D200&lt;0,"Overdue",IF(D200&lt;=7,"This week",IF(D200&lt;=30,"This month","OK"))))</f>
        <v/>
      </c>
      <c r="F200" s="9" t="n"/>
    </row>
    <row r="201">
      <c r="A201" s="9" t="n"/>
      <c r="B201" s="9" t="n"/>
      <c r="C201" s="16" t="n"/>
      <c r="D201" s="17">
        <f>IF(C201="","",C201-TODAY())</f>
        <v/>
      </c>
      <c r="E201" s="18">
        <f>IF(D201="","",IF(D201&lt;0,"Overdue",IF(D201&lt;=7,"This week",IF(D201&lt;=30,"This month","OK"))))</f>
        <v/>
      </c>
      <c r="F201" s="9" t="n"/>
    </row>
    <row r="202">
      <c r="A202" s="9" t="n"/>
      <c r="B202" s="9" t="n"/>
      <c r="C202" s="16" t="n"/>
      <c r="D202" s="17">
        <f>IF(C202="","",C202-TODAY())</f>
        <v/>
      </c>
      <c r="E202" s="18">
        <f>IF(D202="","",IF(D202&lt;0,"Overdue",IF(D202&lt;=7,"This week",IF(D202&lt;=30,"This month","OK"))))</f>
        <v/>
      </c>
      <c r="F202" s="9" t="n"/>
    </row>
    <row r="203">
      <c r="A203" s="9" t="n"/>
      <c r="B203" s="9" t="n"/>
      <c r="C203" s="16" t="n"/>
      <c r="D203" s="17">
        <f>IF(C203="","",C203-TODAY())</f>
        <v/>
      </c>
      <c r="E203" s="18">
        <f>IF(D203="","",IF(D203&lt;0,"Overdue",IF(D203&lt;=7,"This week",IF(D203&lt;=30,"This month","OK"))))</f>
        <v/>
      </c>
      <c r="F203" s="9" t="n"/>
    </row>
    <row r="204">
      <c r="A204" s="9" t="n"/>
      <c r="B204" s="9" t="n"/>
      <c r="C204" s="16" t="n"/>
      <c r="D204" s="17">
        <f>IF(C204="","",C204-TODAY())</f>
        <v/>
      </c>
      <c r="E204" s="18">
        <f>IF(D204="","",IF(D204&lt;0,"Overdue",IF(D204&lt;=7,"This week",IF(D204&lt;=30,"This month","OK"))))</f>
        <v/>
      </c>
      <c r="F204" s="9" t="n"/>
    </row>
    <row r="205">
      <c r="A205" s="9" t="n"/>
      <c r="B205" s="9" t="n"/>
      <c r="C205" s="16" t="n"/>
      <c r="D205" s="17">
        <f>IF(C205="","",C205-TODAY())</f>
        <v/>
      </c>
      <c r="E205" s="18">
        <f>IF(D205="","",IF(D205&lt;0,"Overdue",IF(D205&lt;=7,"This week",IF(D205&lt;=30,"This month","OK"))))</f>
        <v/>
      </c>
      <c r="F205" s="9" t="n"/>
    </row>
    <row r="206">
      <c r="A206" s="9" t="n"/>
      <c r="B206" s="9" t="n"/>
      <c r="C206" s="16" t="n"/>
      <c r="D206" s="17">
        <f>IF(C206="","",C206-TODAY())</f>
        <v/>
      </c>
      <c r="E206" s="18">
        <f>IF(D206="","",IF(D206&lt;0,"Overdue",IF(D206&lt;=7,"This week",IF(D206&lt;=30,"This month","OK"))))</f>
        <v/>
      </c>
      <c r="F206" s="9" t="n"/>
    </row>
    <row r="207">
      <c r="A207" s="9" t="n"/>
      <c r="B207" s="9" t="n"/>
      <c r="C207" s="16" t="n"/>
      <c r="D207" s="17">
        <f>IF(C207="","",C207-TODAY())</f>
        <v/>
      </c>
      <c r="E207" s="18">
        <f>IF(D207="","",IF(D207&lt;0,"Overdue",IF(D207&lt;=7,"This week",IF(D207&lt;=30,"This month","OK"))))</f>
        <v/>
      </c>
      <c r="F207" s="9" t="n"/>
    </row>
    <row r="208">
      <c r="A208" s="9" t="n"/>
      <c r="B208" s="9" t="n"/>
      <c r="C208" s="16" t="n"/>
      <c r="D208" s="17">
        <f>IF(C208="","",C208-TODAY())</f>
        <v/>
      </c>
      <c r="E208" s="18">
        <f>IF(D208="","",IF(D208&lt;0,"Overdue",IF(D208&lt;=7,"This week",IF(D208&lt;=30,"This month","OK"))))</f>
        <v/>
      </c>
      <c r="F208" s="9" t="n"/>
    </row>
    <row r="209">
      <c r="A209" s="9" t="n"/>
      <c r="B209" s="9" t="n"/>
      <c r="C209" s="16" t="n"/>
      <c r="D209" s="17">
        <f>IF(C209="","",C209-TODAY())</f>
        <v/>
      </c>
      <c r="E209" s="18">
        <f>IF(D209="","",IF(D209&lt;0,"Overdue",IF(D209&lt;=7,"This week",IF(D209&lt;=30,"This month","OK"))))</f>
        <v/>
      </c>
      <c r="F209" s="9" t="n"/>
    </row>
    <row r="210">
      <c r="A210" s="9" t="n"/>
      <c r="B210" s="9" t="n"/>
      <c r="C210" s="16" t="n"/>
      <c r="D210" s="17">
        <f>IF(C210="","",C210-TODAY())</f>
        <v/>
      </c>
      <c r="E210" s="18">
        <f>IF(D210="","",IF(D210&lt;0,"Overdue",IF(D210&lt;=7,"This week",IF(D210&lt;=30,"This month","OK"))))</f>
        <v/>
      </c>
      <c r="F210" s="9" t="n"/>
    </row>
    <row r="211">
      <c r="A211" s="9" t="n"/>
      <c r="B211" s="9" t="n"/>
      <c r="C211" s="16" t="n"/>
      <c r="D211" s="17">
        <f>IF(C211="","",C211-TODAY())</f>
        <v/>
      </c>
      <c r="E211" s="18">
        <f>IF(D211="","",IF(D211&lt;0,"Overdue",IF(D211&lt;=7,"This week",IF(D211&lt;=30,"This month","OK"))))</f>
        <v/>
      </c>
      <c r="F211" s="9" t="n"/>
    </row>
    <row r="212">
      <c r="A212" s="9" t="n"/>
      <c r="B212" s="9" t="n"/>
      <c r="C212" s="16" t="n"/>
      <c r="D212" s="17">
        <f>IF(C212="","",C212-TODAY())</f>
        <v/>
      </c>
      <c r="E212" s="18">
        <f>IF(D212="","",IF(D212&lt;0,"Overdue",IF(D212&lt;=7,"This week",IF(D212&lt;=30,"This month","OK"))))</f>
        <v/>
      </c>
      <c r="F212" s="9" t="n"/>
    </row>
    <row r="213">
      <c r="A213" s="9" t="n"/>
      <c r="B213" s="9" t="n"/>
      <c r="C213" s="16" t="n"/>
      <c r="D213" s="17">
        <f>IF(C213="","",C213-TODAY())</f>
        <v/>
      </c>
      <c r="E213" s="18">
        <f>IF(D213="","",IF(D213&lt;0,"Overdue",IF(D213&lt;=7,"This week",IF(D213&lt;=30,"This month","OK"))))</f>
        <v/>
      </c>
      <c r="F213" s="9" t="n"/>
    </row>
    <row r="214">
      <c r="A214" s="9" t="n"/>
      <c r="B214" s="9" t="n"/>
      <c r="C214" s="16" t="n"/>
      <c r="D214" s="17">
        <f>IF(C214="","",C214-TODAY())</f>
        <v/>
      </c>
      <c r="E214" s="18">
        <f>IF(D214="","",IF(D214&lt;0,"Overdue",IF(D214&lt;=7,"This week",IF(D214&lt;=30,"This month","OK"))))</f>
        <v/>
      </c>
      <c r="F214" s="9" t="n"/>
    </row>
    <row r="215">
      <c r="A215" s="9" t="n"/>
      <c r="B215" s="9" t="n"/>
      <c r="C215" s="16" t="n"/>
      <c r="D215" s="17">
        <f>IF(C215="","",C215-TODAY())</f>
        <v/>
      </c>
      <c r="E215" s="18">
        <f>IF(D215="","",IF(D215&lt;0,"Overdue",IF(D215&lt;=7,"This week",IF(D215&lt;=30,"This month","OK"))))</f>
        <v/>
      </c>
      <c r="F215" s="9" t="n"/>
    </row>
    <row r="216">
      <c r="A216" s="9" t="n"/>
      <c r="B216" s="9" t="n"/>
      <c r="C216" s="16" t="n"/>
      <c r="D216" s="17">
        <f>IF(C216="","",C216-TODAY())</f>
        <v/>
      </c>
      <c r="E216" s="18">
        <f>IF(D216="","",IF(D216&lt;0,"Overdue",IF(D216&lt;=7,"This week",IF(D216&lt;=30,"This month","OK"))))</f>
        <v/>
      </c>
      <c r="F216" s="9" t="n"/>
    </row>
    <row r="217">
      <c r="A217" s="9" t="n"/>
      <c r="B217" s="9" t="n"/>
      <c r="C217" s="16" t="n"/>
      <c r="D217" s="17">
        <f>IF(C217="","",C217-TODAY())</f>
        <v/>
      </c>
      <c r="E217" s="18">
        <f>IF(D217="","",IF(D217&lt;0,"Overdue",IF(D217&lt;=7,"This week",IF(D217&lt;=30,"This month","OK"))))</f>
        <v/>
      </c>
      <c r="F217" s="9" t="n"/>
    </row>
    <row r="218">
      <c r="A218" s="9" t="n"/>
      <c r="B218" s="9" t="n"/>
      <c r="C218" s="16" t="n"/>
      <c r="D218" s="17">
        <f>IF(C218="","",C218-TODAY())</f>
        <v/>
      </c>
      <c r="E218" s="18">
        <f>IF(D218="","",IF(D218&lt;0,"Overdue",IF(D218&lt;=7,"This week",IF(D218&lt;=30,"This month","OK"))))</f>
        <v/>
      </c>
      <c r="F218" s="9" t="n"/>
    </row>
    <row r="219">
      <c r="A219" s="9" t="n"/>
      <c r="B219" s="9" t="n"/>
      <c r="C219" s="16" t="n"/>
      <c r="D219" s="17">
        <f>IF(C219="","",C219-TODAY())</f>
        <v/>
      </c>
      <c r="E219" s="18">
        <f>IF(D219="","",IF(D219&lt;0,"Overdue",IF(D219&lt;=7,"This week",IF(D219&lt;=30,"This month","OK"))))</f>
        <v/>
      </c>
      <c r="F219" s="9" t="n"/>
    </row>
    <row r="220">
      <c r="A220" s="9" t="n"/>
      <c r="B220" s="9" t="n"/>
      <c r="C220" s="16" t="n"/>
      <c r="D220" s="17">
        <f>IF(C220="","",C220-TODAY())</f>
        <v/>
      </c>
      <c r="E220" s="18">
        <f>IF(D220="","",IF(D220&lt;0,"Overdue",IF(D220&lt;=7,"This week",IF(D220&lt;=30,"This month","OK"))))</f>
        <v/>
      </c>
      <c r="F220" s="9" t="n"/>
    </row>
    <row r="221">
      <c r="A221" s="9" t="n"/>
      <c r="B221" s="9" t="n"/>
      <c r="C221" s="16" t="n"/>
      <c r="D221" s="17">
        <f>IF(C221="","",C221-TODAY())</f>
        <v/>
      </c>
      <c r="E221" s="18">
        <f>IF(D221="","",IF(D221&lt;0,"Overdue",IF(D221&lt;=7,"This week",IF(D221&lt;=30,"This month","OK"))))</f>
        <v/>
      </c>
      <c r="F221" s="9" t="n"/>
    </row>
    <row r="222">
      <c r="A222" s="9" t="n"/>
      <c r="B222" s="9" t="n"/>
      <c r="C222" s="16" t="n"/>
      <c r="D222" s="17">
        <f>IF(C222="","",C222-TODAY())</f>
        <v/>
      </c>
      <c r="E222" s="18">
        <f>IF(D222="","",IF(D222&lt;0,"Overdue",IF(D222&lt;=7,"This week",IF(D222&lt;=30,"This month","OK"))))</f>
        <v/>
      </c>
      <c r="F222" s="9" t="n"/>
    </row>
    <row r="223">
      <c r="A223" s="9" t="n"/>
      <c r="B223" s="9" t="n"/>
      <c r="C223" s="16" t="n"/>
      <c r="D223" s="17">
        <f>IF(C223="","",C223-TODAY())</f>
        <v/>
      </c>
      <c r="E223" s="18">
        <f>IF(D223="","",IF(D223&lt;0,"Overdue",IF(D223&lt;=7,"This week",IF(D223&lt;=30,"This month","OK"))))</f>
        <v/>
      </c>
      <c r="F223" s="9" t="n"/>
    </row>
    <row r="224">
      <c r="A224" s="9" t="n"/>
      <c r="B224" s="9" t="n"/>
      <c r="C224" s="16" t="n"/>
      <c r="D224" s="17">
        <f>IF(C224="","",C224-TODAY())</f>
        <v/>
      </c>
      <c r="E224" s="18">
        <f>IF(D224="","",IF(D224&lt;0,"Overdue",IF(D224&lt;=7,"This week",IF(D224&lt;=30,"This month","OK"))))</f>
        <v/>
      </c>
      <c r="F224" s="9" t="n"/>
    </row>
    <row r="225">
      <c r="A225" s="9" t="n"/>
      <c r="B225" s="9" t="n"/>
      <c r="C225" s="16" t="n"/>
      <c r="D225" s="17">
        <f>IF(C225="","",C225-TODAY())</f>
        <v/>
      </c>
      <c r="E225" s="18">
        <f>IF(D225="","",IF(D225&lt;0,"Overdue",IF(D225&lt;=7,"This week",IF(D225&lt;=30,"This month","OK"))))</f>
        <v/>
      </c>
      <c r="F225" s="9" t="n"/>
    </row>
    <row r="226">
      <c r="A226" s="9" t="n"/>
      <c r="B226" s="9" t="n"/>
      <c r="C226" s="16" t="n"/>
      <c r="D226" s="17">
        <f>IF(C226="","",C226-TODAY())</f>
        <v/>
      </c>
      <c r="E226" s="18">
        <f>IF(D226="","",IF(D226&lt;0,"Overdue",IF(D226&lt;=7,"This week",IF(D226&lt;=30,"This month","OK"))))</f>
        <v/>
      </c>
      <c r="F226" s="9" t="n"/>
    </row>
    <row r="227">
      <c r="A227" s="9" t="n"/>
      <c r="B227" s="9" t="n"/>
      <c r="C227" s="16" t="n"/>
      <c r="D227" s="17">
        <f>IF(C227="","",C227-TODAY())</f>
        <v/>
      </c>
      <c r="E227" s="18">
        <f>IF(D227="","",IF(D227&lt;0,"Overdue",IF(D227&lt;=7,"This week",IF(D227&lt;=30,"This month","OK"))))</f>
        <v/>
      </c>
      <c r="F227" s="9" t="n"/>
    </row>
    <row r="228">
      <c r="A228" s="9" t="n"/>
      <c r="B228" s="9" t="n"/>
      <c r="C228" s="16" t="n"/>
      <c r="D228" s="17">
        <f>IF(C228="","",C228-TODAY())</f>
        <v/>
      </c>
      <c r="E228" s="18">
        <f>IF(D228="","",IF(D228&lt;0,"Overdue",IF(D228&lt;=7,"This week",IF(D228&lt;=30,"This month","OK"))))</f>
        <v/>
      </c>
      <c r="F228" s="9" t="n"/>
    </row>
    <row r="229">
      <c r="A229" s="9" t="n"/>
      <c r="B229" s="9" t="n"/>
      <c r="C229" s="16" t="n"/>
      <c r="D229" s="17">
        <f>IF(C229="","",C229-TODAY())</f>
        <v/>
      </c>
      <c r="E229" s="18">
        <f>IF(D229="","",IF(D229&lt;0,"Overdue",IF(D229&lt;=7,"This week",IF(D229&lt;=30,"This month","OK"))))</f>
        <v/>
      </c>
      <c r="F229" s="9" t="n"/>
    </row>
    <row r="230">
      <c r="A230" s="9" t="n"/>
      <c r="B230" s="9" t="n"/>
      <c r="C230" s="16" t="n"/>
      <c r="D230" s="17">
        <f>IF(C230="","",C230-TODAY())</f>
        <v/>
      </c>
      <c r="E230" s="18">
        <f>IF(D230="","",IF(D230&lt;0,"Overdue",IF(D230&lt;=7,"This week",IF(D230&lt;=30,"This month","OK"))))</f>
        <v/>
      </c>
      <c r="F230" s="9" t="n"/>
    </row>
    <row r="231">
      <c r="A231" s="9" t="n"/>
      <c r="B231" s="9" t="n"/>
      <c r="C231" s="16" t="n"/>
      <c r="D231" s="17">
        <f>IF(C231="","",C231-TODAY())</f>
        <v/>
      </c>
      <c r="E231" s="18">
        <f>IF(D231="","",IF(D231&lt;0,"Overdue",IF(D231&lt;=7,"This week",IF(D231&lt;=30,"This month","OK"))))</f>
        <v/>
      </c>
      <c r="F231" s="9" t="n"/>
    </row>
    <row r="232">
      <c r="A232" s="9" t="n"/>
      <c r="B232" s="9" t="n"/>
      <c r="C232" s="16" t="n"/>
      <c r="D232" s="17">
        <f>IF(C232="","",C232-TODAY())</f>
        <v/>
      </c>
      <c r="E232" s="18">
        <f>IF(D232="","",IF(D232&lt;0,"Overdue",IF(D232&lt;=7,"This week",IF(D232&lt;=30,"This month","OK"))))</f>
        <v/>
      </c>
      <c r="F232" s="9" t="n"/>
    </row>
    <row r="233">
      <c r="A233" s="9" t="n"/>
      <c r="B233" s="9" t="n"/>
      <c r="C233" s="16" t="n"/>
      <c r="D233" s="17">
        <f>IF(C233="","",C233-TODAY())</f>
        <v/>
      </c>
      <c r="E233" s="18">
        <f>IF(D233="","",IF(D233&lt;0,"Overdue",IF(D233&lt;=7,"This week",IF(D233&lt;=30,"This month","OK"))))</f>
        <v/>
      </c>
      <c r="F233" s="9" t="n"/>
    </row>
    <row r="234">
      <c r="A234" s="9" t="n"/>
      <c r="B234" s="9" t="n"/>
      <c r="C234" s="16" t="n"/>
      <c r="D234" s="17">
        <f>IF(C234="","",C234-TODAY())</f>
        <v/>
      </c>
      <c r="E234" s="18">
        <f>IF(D234="","",IF(D234&lt;0,"Overdue",IF(D234&lt;=7,"This week",IF(D234&lt;=30,"This month","OK"))))</f>
        <v/>
      </c>
      <c r="F234" s="9" t="n"/>
    </row>
    <row r="235">
      <c r="A235" s="9" t="n"/>
      <c r="B235" s="9" t="n"/>
      <c r="C235" s="16" t="n"/>
      <c r="D235" s="17">
        <f>IF(C235="","",C235-TODAY())</f>
        <v/>
      </c>
      <c r="E235" s="18">
        <f>IF(D235="","",IF(D235&lt;0,"Overdue",IF(D235&lt;=7,"This week",IF(D235&lt;=30,"This month","OK"))))</f>
        <v/>
      </c>
      <c r="F235" s="9" t="n"/>
    </row>
    <row r="236">
      <c r="A236" s="9" t="n"/>
      <c r="B236" s="9" t="n"/>
      <c r="C236" s="16" t="n"/>
      <c r="D236" s="17">
        <f>IF(C236="","",C236-TODAY())</f>
        <v/>
      </c>
      <c r="E236" s="18">
        <f>IF(D236="","",IF(D236&lt;0,"Overdue",IF(D236&lt;=7,"This week",IF(D236&lt;=30,"This month","OK"))))</f>
        <v/>
      </c>
      <c r="F236" s="9" t="n"/>
    </row>
    <row r="237">
      <c r="A237" s="9" t="n"/>
      <c r="B237" s="9" t="n"/>
      <c r="C237" s="16" t="n"/>
      <c r="D237" s="17">
        <f>IF(C237="","",C237-TODAY())</f>
        <v/>
      </c>
      <c r="E237" s="18">
        <f>IF(D237="","",IF(D237&lt;0,"Overdue",IF(D237&lt;=7,"This week",IF(D237&lt;=30,"This month","OK"))))</f>
        <v/>
      </c>
      <c r="F237" s="9" t="n"/>
    </row>
    <row r="238">
      <c r="A238" s="9" t="n"/>
      <c r="B238" s="9" t="n"/>
      <c r="C238" s="16" t="n"/>
      <c r="D238" s="17">
        <f>IF(C238="","",C238-TODAY())</f>
        <v/>
      </c>
      <c r="E238" s="18">
        <f>IF(D238="","",IF(D238&lt;0,"Overdue",IF(D238&lt;=7,"This week",IF(D238&lt;=30,"This month","OK"))))</f>
        <v/>
      </c>
      <c r="F238" s="9" t="n"/>
    </row>
    <row r="239">
      <c r="A239" s="9" t="n"/>
      <c r="B239" s="9" t="n"/>
      <c r="C239" s="16" t="n"/>
      <c r="D239" s="17">
        <f>IF(C239="","",C239-TODAY())</f>
        <v/>
      </c>
      <c r="E239" s="18">
        <f>IF(D239="","",IF(D239&lt;0,"Overdue",IF(D239&lt;=7,"This week",IF(D239&lt;=30,"This month","OK"))))</f>
        <v/>
      </c>
      <c r="F239" s="9" t="n"/>
    </row>
    <row r="240">
      <c r="A240" s="9" t="n"/>
      <c r="B240" s="9" t="n"/>
      <c r="C240" s="16" t="n"/>
      <c r="D240" s="17">
        <f>IF(C240="","",C240-TODAY())</f>
        <v/>
      </c>
      <c r="E240" s="18">
        <f>IF(D240="","",IF(D240&lt;0,"Overdue",IF(D240&lt;=7,"This week",IF(D240&lt;=30,"This month","OK"))))</f>
        <v/>
      </c>
      <c r="F240" s="9" t="n"/>
    </row>
    <row r="241">
      <c r="A241" s="9" t="n"/>
      <c r="B241" s="9" t="n"/>
      <c r="C241" s="16" t="n"/>
      <c r="D241" s="17">
        <f>IF(C241="","",C241-TODAY())</f>
        <v/>
      </c>
      <c r="E241" s="18">
        <f>IF(D241="","",IF(D241&lt;0,"Overdue",IF(D241&lt;=7,"This week",IF(D241&lt;=30,"This month","OK"))))</f>
        <v/>
      </c>
      <c r="F241" s="9" t="n"/>
    </row>
    <row r="242">
      <c r="A242" s="9" t="n"/>
      <c r="B242" s="9" t="n"/>
      <c r="C242" s="16" t="n"/>
      <c r="D242" s="17">
        <f>IF(C242="","",C242-TODAY())</f>
        <v/>
      </c>
      <c r="E242" s="18">
        <f>IF(D242="","",IF(D242&lt;0,"Overdue",IF(D242&lt;=7,"This week",IF(D242&lt;=30,"This month","OK"))))</f>
        <v/>
      </c>
      <c r="F242" s="9" t="n"/>
    </row>
    <row r="243">
      <c r="A243" s="9" t="n"/>
      <c r="B243" s="9" t="n"/>
      <c r="C243" s="16" t="n"/>
      <c r="D243" s="17">
        <f>IF(C243="","",C243-TODAY())</f>
        <v/>
      </c>
      <c r="E243" s="18">
        <f>IF(D243="","",IF(D243&lt;0,"Overdue",IF(D243&lt;=7,"This week",IF(D243&lt;=30,"This month","OK"))))</f>
        <v/>
      </c>
      <c r="F243" s="9" t="n"/>
    </row>
    <row r="244">
      <c r="A244" s="9" t="n"/>
      <c r="B244" s="9" t="n"/>
      <c r="C244" s="16" t="n"/>
      <c r="D244" s="17">
        <f>IF(C244="","",C244-TODAY())</f>
        <v/>
      </c>
      <c r="E244" s="18">
        <f>IF(D244="","",IF(D244&lt;0,"Overdue",IF(D244&lt;=7,"This week",IF(D244&lt;=30,"This month","OK"))))</f>
        <v/>
      </c>
      <c r="F244" s="9" t="n"/>
    </row>
    <row r="245">
      <c r="A245" s="9" t="n"/>
      <c r="B245" s="9" t="n"/>
      <c r="C245" s="16" t="n"/>
      <c r="D245" s="17">
        <f>IF(C245="","",C245-TODAY())</f>
        <v/>
      </c>
      <c r="E245" s="18">
        <f>IF(D245="","",IF(D245&lt;0,"Overdue",IF(D245&lt;=7,"This week",IF(D245&lt;=30,"This month","OK"))))</f>
        <v/>
      </c>
      <c r="F245" s="9" t="n"/>
    </row>
    <row r="246">
      <c r="A246" s="9" t="n"/>
      <c r="B246" s="9" t="n"/>
      <c r="C246" s="16" t="n"/>
      <c r="D246" s="17">
        <f>IF(C246="","",C246-TODAY())</f>
        <v/>
      </c>
      <c r="E246" s="18">
        <f>IF(D246="","",IF(D246&lt;0,"Overdue",IF(D246&lt;=7,"This week",IF(D246&lt;=30,"This month","OK"))))</f>
        <v/>
      </c>
      <c r="F246" s="9" t="n"/>
    </row>
    <row r="247">
      <c r="A247" s="9" t="n"/>
      <c r="B247" s="9" t="n"/>
      <c r="C247" s="16" t="n"/>
      <c r="D247" s="17">
        <f>IF(C247="","",C247-TODAY())</f>
        <v/>
      </c>
      <c r="E247" s="18">
        <f>IF(D247="","",IF(D247&lt;0,"Overdue",IF(D247&lt;=7,"This week",IF(D247&lt;=30,"This month","OK"))))</f>
        <v/>
      </c>
      <c r="F247" s="9" t="n"/>
    </row>
    <row r="248">
      <c r="A248" s="9" t="n"/>
      <c r="B248" s="9" t="n"/>
      <c r="C248" s="16" t="n"/>
      <c r="D248" s="17">
        <f>IF(C248="","",C248-TODAY())</f>
        <v/>
      </c>
      <c r="E248" s="18">
        <f>IF(D248="","",IF(D248&lt;0,"Overdue",IF(D248&lt;=7,"This week",IF(D248&lt;=30,"This month","OK"))))</f>
        <v/>
      </c>
      <c r="F248" s="9" t="n"/>
    </row>
    <row r="249">
      <c r="A249" s="9" t="n"/>
      <c r="B249" s="9" t="n"/>
      <c r="C249" s="16" t="n"/>
      <c r="D249" s="17">
        <f>IF(C249="","",C249-TODAY())</f>
        <v/>
      </c>
      <c r="E249" s="18">
        <f>IF(D249="","",IF(D249&lt;0,"Overdue",IF(D249&lt;=7,"This week",IF(D249&lt;=30,"This month","OK"))))</f>
        <v/>
      </c>
      <c r="F249" s="9" t="n"/>
    </row>
    <row r="250">
      <c r="A250" s="9" t="n"/>
      <c r="B250" s="9" t="n"/>
      <c r="C250" s="16" t="n"/>
      <c r="D250" s="17">
        <f>IF(C250="","",C250-TODAY())</f>
        <v/>
      </c>
      <c r="E250" s="18">
        <f>IF(D250="","",IF(D250&lt;0,"Overdue",IF(D250&lt;=7,"This week",IF(D250&lt;=30,"This month","OK"))))</f>
        <v/>
      </c>
      <c r="F250" s="9" t="n"/>
    </row>
    <row r="251">
      <c r="A251" s="9" t="n"/>
      <c r="B251" s="9" t="n"/>
      <c r="C251" s="16" t="n"/>
      <c r="D251" s="17">
        <f>IF(C251="","",C251-TODAY())</f>
        <v/>
      </c>
      <c r="E251" s="18">
        <f>IF(D251="","",IF(D251&lt;0,"Overdue",IF(D251&lt;=7,"This week",IF(D251&lt;=30,"This month","OK"))))</f>
        <v/>
      </c>
      <c r="F251" s="9" t="n"/>
    </row>
    <row r="252">
      <c r="A252" s="9" t="n"/>
      <c r="B252" s="9" t="n"/>
      <c r="C252" s="16" t="n"/>
      <c r="D252" s="17">
        <f>IF(C252="","",C252-TODAY())</f>
        <v/>
      </c>
      <c r="E252" s="18">
        <f>IF(D252="","",IF(D252&lt;0,"Overdue",IF(D252&lt;=7,"This week",IF(D252&lt;=30,"This month","OK"))))</f>
        <v/>
      </c>
      <c r="F252" s="9" t="n"/>
    </row>
    <row r="253">
      <c r="A253" s="9" t="n"/>
      <c r="B253" s="9" t="n"/>
      <c r="C253" s="16" t="n"/>
      <c r="D253" s="17">
        <f>IF(C253="","",C253-TODAY())</f>
        <v/>
      </c>
      <c r="E253" s="18">
        <f>IF(D253="","",IF(D253&lt;0,"Overdue",IF(D253&lt;=7,"This week",IF(D253&lt;=30,"This month","OK"))))</f>
        <v/>
      </c>
      <c r="F253" s="9" t="n"/>
    </row>
    <row r="254">
      <c r="A254" s="9" t="n"/>
      <c r="B254" s="9" t="n"/>
      <c r="C254" s="16" t="n"/>
      <c r="D254" s="17">
        <f>IF(C254="","",C254-TODAY())</f>
        <v/>
      </c>
      <c r="E254" s="18">
        <f>IF(D254="","",IF(D254&lt;0,"Overdue",IF(D254&lt;=7,"This week",IF(D254&lt;=30,"This month","OK"))))</f>
        <v/>
      </c>
      <c r="F254" s="9" t="n"/>
    </row>
    <row r="255">
      <c r="A255" s="9" t="n"/>
      <c r="B255" s="9" t="n"/>
      <c r="C255" s="16" t="n"/>
      <c r="D255" s="17">
        <f>IF(C255="","",C255-TODAY())</f>
        <v/>
      </c>
      <c r="E255" s="18">
        <f>IF(D255="","",IF(D255&lt;0,"Overdue",IF(D255&lt;=7,"This week",IF(D255&lt;=30,"This month","OK"))))</f>
        <v/>
      </c>
      <c r="F255" s="9" t="n"/>
    </row>
    <row r="256">
      <c r="A256" s="9" t="n"/>
      <c r="B256" s="9" t="n"/>
      <c r="C256" s="16" t="n"/>
      <c r="D256" s="17">
        <f>IF(C256="","",C256-TODAY())</f>
        <v/>
      </c>
      <c r="E256" s="18">
        <f>IF(D256="","",IF(D256&lt;0,"Overdue",IF(D256&lt;=7,"This week",IF(D256&lt;=30,"This month","OK"))))</f>
        <v/>
      </c>
      <c r="F256" s="9" t="n"/>
    </row>
    <row r="257">
      <c r="A257" s="9" t="n"/>
      <c r="B257" s="9" t="n"/>
      <c r="C257" s="16" t="n"/>
      <c r="D257" s="17">
        <f>IF(C257="","",C257-TODAY())</f>
        <v/>
      </c>
      <c r="E257" s="18">
        <f>IF(D257="","",IF(D257&lt;0,"Overdue",IF(D257&lt;=7,"This week",IF(D257&lt;=30,"This month","OK"))))</f>
        <v/>
      </c>
      <c r="F257" s="9" t="n"/>
    </row>
    <row r="258">
      <c r="A258" s="9" t="n"/>
      <c r="B258" s="9" t="n"/>
      <c r="C258" s="16" t="n"/>
      <c r="D258" s="17">
        <f>IF(C258="","",C258-TODAY())</f>
        <v/>
      </c>
      <c r="E258" s="18">
        <f>IF(D258="","",IF(D258&lt;0,"Overdue",IF(D258&lt;=7,"This week",IF(D258&lt;=30,"This month","OK"))))</f>
        <v/>
      </c>
      <c r="F258" s="9" t="n"/>
    </row>
    <row r="259">
      <c r="A259" s="9" t="n"/>
      <c r="B259" s="9" t="n"/>
      <c r="C259" s="16" t="n"/>
      <c r="D259" s="17">
        <f>IF(C259="","",C259-TODAY())</f>
        <v/>
      </c>
      <c r="E259" s="18">
        <f>IF(D259="","",IF(D259&lt;0,"Overdue",IF(D259&lt;=7,"This week",IF(D259&lt;=30,"This month","OK"))))</f>
        <v/>
      </c>
      <c r="F259" s="9" t="n"/>
    </row>
    <row r="260">
      <c r="A260" s="9" t="n"/>
      <c r="B260" s="9" t="n"/>
      <c r="C260" s="16" t="n"/>
      <c r="D260" s="17">
        <f>IF(C260="","",C260-TODAY())</f>
        <v/>
      </c>
      <c r="E260" s="18">
        <f>IF(D260="","",IF(D260&lt;0,"Overdue",IF(D260&lt;=7,"This week",IF(D260&lt;=30,"This month","OK"))))</f>
        <v/>
      </c>
      <c r="F260" s="9" t="n"/>
    </row>
    <row r="261">
      <c r="A261" s="9" t="n"/>
      <c r="B261" s="9" t="n"/>
      <c r="C261" s="16" t="n"/>
      <c r="D261" s="17">
        <f>IF(C261="","",C261-TODAY())</f>
        <v/>
      </c>
      <c r="E261" s="18">
        <f>IF(D261="","",IF(D261&lt;0,"Overdue",IF(D261&lt;=7,"This week",IF(D261&lt;=30,"This month","OK"))))</f>
        <v/>
      </c>
      <c r="F261" s="9" t="n"/>
    </row>
    <row r="262">
      <c r="A262" s="9" t="n"/>
      <c r="B262" s="9" t="n"/>
      <c r="C262" s="16" t="n"/>
      <c r="D262" s="17">
        <f>IF(C262="","",C262-TODAY())</f>
        <v/>
      </c>
      <c r="E262" s="18">
        <f>IF(D262="","",IF(D262&lt;0,"Overdue",IF(D262&lt;=7,"This week",IF(D262&lt;=30,"This month","OK"))))</f>
        <v/>
      </c>
      <c r="F262" s="9" t="n"/>
    </row>
    <row r="263">
      <c r="A263" s="9" t="n"/>
      <c r="B263" s="9" t="n"/>
      <c r="C263" s="16" t="n"/>
      <c r="D263" s="17">
        <f>IF(C263="","",C263-TODAY())</f>
        <v/>
      </c>
      <c r="E263" s="18">
        <f>IF(D263="","",IF(D263&lt;0,"Overdue",IF(D263&lt;=7,"This week",IF(D263&lt;=30,"This month","OK"))))</f>
        <v/>
      </c>
      <c r="F263" s="9" t="n"/>
    </row>
    <row r="264">
      <c r="A264" s="9" t="n"/>
      <c r="B264" s="9" t="n"/>
      <c r="C264" s="16" t="n"/>
      <c r="D264" s="17">
        <f>IF(C264="","",C264-TODAY())</f>
        <v/>
      </c>
      <c r="E264" s="18">
        <f>IF(D264="","",IF(D264&lt;0,"Overdue",IF(D264&lt;=7,"This week",IF(D264&lt;=30,"This month","OK"))))</f>
        <v/>
      </c>
      <c r="F264" s="9" t="n"/>
    </row>
    <row r="265">
      <c r="A265" s="9" t="n"/>
      <c r="B265" s="9" t="n"/>
      <c r="C265" s="16" t="n"/>
      <c r="D265" s="17">
        <f>IF(C265="","",C265-TODAY())</f>
        <v/>
      </c>
      <c r="E265" s="18">
        <f>IF(D265="","",IF(D265&lt;0,"Overdue",IF(D265&lt;=7,"This week",IF(D265&lt;=30,"This month","OK"))))</f>
        <v/>
      </c>
      <c r="F265" s="9" t="n"/>
    </row>
    <row r="266">
      <c r="A266" s="9" t="n"/>
      <c r="B266" s="9" t="n"/>
      <c r="C266" s="16" t="n"/>
      <c r="D266" s="17">
        <f>IF(C266="","",C266-TODAY())</f>
        <v/>
      </c>
      <c r="E266" s="18">
        <f>IF(D266="","",IF(D266&lt;0,"Overdue",IF(D266&lt;=7,"This week",IF(D266&lt;=30,"This month","OK"))))</f>
        <v/>
      </c>
      <c r="F266" s="9" t="n"/>
    </row>
    <row r="267">
      <c r="A267" s="9" t="n"/>
      <c r="B267" s="9" t="n"/>
      <c r="C267" s="16" t="n"/>
      <c r="D267" s="17">
        <f>IF(C267="","",C267-TODAY())</f>
        <v/>
      </c>
      <c r="E267" s="18">
        <f>IF(D267="","",IF(D267&lt;0,"Overdue",IF(D267&lt;=7,"This week",IF(D267&lt;=30,"This month","OK"))))</f>
        <v/>
      </c>
      <c r="F267" s="9" t="n"/>
    </row>
    <row r="268">
      <c r="A268" s="9" t="n"/>
      <c r="B268" s="9" t="n"/>
      <c r="C268" s="16" t="n"/>
      <c r="D268" s="17">
        <f>IF(C268="","",C268-TODAY())</f>
        <v/>
      </c>
      <c r="E268" s="18">
        <f>IF(D268="","",IF(D268&lt;0,"Overdue",IF(D268&lt;=7,"This week",IF(D268&lt;=30,"This month","OK"))))</f>
        <v/>
      </c>
      <c r="F268" s="9" t="n"/>
    </row>
    <row r="269">
      <c r="A269" s="9" t="n"/>
      <c r="B269" s="9" t="n"/>
      <c r="C269" s="16" t="n"/>
      <c r="D269" s="17">
        <f>IF(C269="","",C269-TODAY())</f>
        <v/>
      </c>
      <c r="E269" s="18">
        <f>IF(D269="","",IF(D269&lt;0,"Overdue",IF(D269&lt;=7,"This week",IF(D269&lt;=30,"This month","OK"))))</f>
        <v/>
      </c>
      <c r="F269" s="9" t="n"/>
    </row>
    <row r="270">
      <c r="A270" s="9" t="n"/>
      <c r="B270" s="9" t="n"/>
      <c r="C270" s="16" t="n"/>
      <c r="D270" s="17">
        <f>IF(C270="","",C270-TODAY())</f>
        <v/>
      </c>
      <c r="E270" s="18">
        <f>IF(D270="","",IF(D270&lt;0,"Overdue",IF(D270&lt;=7,"This week",IF(D270&lt;=30,"This month","OK"))))</f>
        <v/>
      </c>
      <c r="F270" s="9" t="n"/>
    </row>
    <row r="271">
      <c r="A271" s="9" t="n"/>
      <c r="B271" s="9" t="n"/>
      <c r="C271" s="16" t="n"/>
      <c r="D271" s="17">
        <f>IF(C271="","",C271-TODAY())</f>
        <v/>
      </c>
      <c r="E271" s="18">
        <f>IF(D271="","",IF(D271&lt;0,"Overdue",IF(D271&lt;=7,"This week",IF(D271&lt;=30,"This month","OK"))))</f>
        <v/>
      </c>
      <c r="F271" s="9" t="n"/>
    </row>
    <row r="272">
      <c r="A272" s="9" t="n"/>
      <c r="B272" s="9" t="n"/>
      <c r="C272" s="16" t="n"/>
      <c r="D272" s="17">
        <f>IF(C272="","",C272-TODAY())</f>
        <v/>
      </c>
      <c r="E272" s="18">
        <f>IF(D272="","",IF(D272&lt;0,"Overdue",IF(D272&lt;=7,"This week",IF(D272&lt;=30,"This month","OK"))))</f>
        <v/>
      </c>
      <c r="F272" s="9" t="n"/>
    </row>
    <row r="273">
      <c r="A273" s="9" t="n"/>
      <c r="B273" s="9" t="n"/>
      <c r="C273" s="16" t="n"/>
      <c r="D273" s="17">
        <f>IF(C273="","",C273-TODAY())</f>
        <v/>
      </c>
      <c r="E273" s="18">
        <f>IF(D273="","",IF(D273&lt;0,"Overdue",IF(D273&lt;=7,"This week",IF(D273&lt;=30,"This month","OK"))))</f>
        <v/>
      </c>
      <c r="F273" s="9" t="n"/>
    </row>
    <row r="274">
      <c r="A274" s="9" t="n"/>
      <c r="B274" s="9" t="n"/>
      <c r="C274" s="16" t="n"/>
      <c r="D274" s="17">
        <f>IF(C274="","",C274-TODAY())</f>
        <v/>
      </c>
      <c r="E274" s="18">
        <f>IF(D274="","",IF(D274&lt;0,"Overdue",IF(D274&lt;=7,"This week",IF(D274&lt;=30,"This month","OK"))))</f>
        <v/>
      </c>
      <c r="F274" s="9" t="n"/>
    </row>
    <row r="275">
      <c r="A275" s="9" t="n"/>
      <c r="B275" s="9" t="n"/>
      <c r="C275" s="16" t="n"/>
      <c r="D275" s="17">
        <f>IF(C275="","",C275-TODAY())</f>
        <v/>
      </c>
      <c r="E275" s="18">
        <f>IF(D275="","",IF(D275&lt;0,"Overdue",IF(D275&lt;=7,"This week",IF(D275&lt;=30,"This month","OK"))))</f>
        <v/>
      </c>
      <c r="F275" s="9" t="n"/>
    </row>
    <row r="276">
      <c r="A276" s="9" t="n"/>
      <c r="B276" s="9" t="n"/>
      <c r="C276" s="16" t="n"/>
      <c r="D276" s="17">
        <f>IF(C276="","",C276-TODAY())</f>
        <v/>
      </c>
      <c r="E276" s="18">
        <f>IF(D276="","",IF(D276&lt;0,"Overdue",IF(D276&lt;=7,"This week",IF(D276&lt;=30,"This month","OK"))))</f>
        <v/>
      </c>
      <c r="F276" s="9" t="n"/>
    </row>
    <row r="277">
      <c r="A277" s="9" t="n"/>
      <c r="B277" s="9" t="n"/>
      <c r="C277" s="16" t="n"/>
      <c r="D277" s="17">
        <f>IF(C277="","",C277-TODAY())</f>
        <v/>
      </c>
      <c r="E277" s="18">
        <f>IF(D277="","",IF(D277&lt;0,"Overdue",IF(D277&lt;=7,"This week",IF(D277&lt;=30,"This month","OK"))))</f>
        <v/>
      </c>
      <c r="F277" s="9" t="n"/>
    </row>
    <row r="278">
      <c r="A278" s="9" t="n"/>
      <c r="B278" s="9" t="n"/>
      <c r="C278" s="16" t="n"/>
      <c r="D278" s="17">
        <f>IF(C278="","",C278-TODAY())</f>
        <v/>
      </c>
      <c r="E278" s="18">
        <f>IF(D278="","",IF(D278&lt;0,"Overdue",IF(D278&lt;=7,"This week",IF(D278&lt;=30,"This month","OK"))))</f>
        <v/>
      </c>
      <c r="F278" s="9" t="n"/>
    </row>
    <row r="279">
      <c r="A279" s="9" t="n"/>
      <c r="B279" s="9" t="n"/>
      <c r="C279" s="16" t="n"/>
      <c r="D279" s="17">
        <f>IF(C279="","",C279-TODAY())</f>
        <v/>
      </c>
      <c r="E279" s="18">
        <f>IF(D279="","",IF(D279&lt;0,"Overdue",IF(D279&lt;=7,"This week",IF(D279&lt;=30,"This month","OK"))))</f>
        <v/>
      </c>
      <c r="F279" s="9" t="n"/>
    </row>
    <row r="280">
      <c r="A280" s="9" t="n"/>
      <c r="B280" s="9" t="n"/>
      <c r="C280" s="16" t="n"/>
      <c r="D280" s="17">
        <f>IF(C280="","",C280-TODAY())</f>
        <v/>
      </c>
      <c r="E280" s="18">
        <f>IF(D280="","",IF(D280&lt;0,"Overdue",IF(D280&lt;=7,"This week",IF(D280&lt;=30,"This month","OK"))))</f>
        <v/>
      </c>
      <c r="F280" s="9" t="n"/>
    </row>
    <row r="281">
      <c r="A281" s="9" t="n"/>
      <c r="B281" s="9" t="n"/>
      <c r="C281" s="16" t="n"/>
      <c r="D281" s="17">
        <f>IF(C281="","",C281-TODAY())</f>
        <v/>
      </c>
      <c r="E281" s="18">
        <f>IF(D281="","",IF(D281&lt;0,"Overdue",IF(D281&lt;=7,"This week",IF(D281&lt;=30,"This month","OK"))))</f>
        <v/>
      </c>
      <c r="F281" s="9" t="n"/>
    </row>
    <row r="282">
      <c r="A282" s="9" t="n"/>
      <c r="B282" s="9" t="n"/>
      <c r="C282" s="16" t="n"/>
      <c r="D282" s="17">
        <f>IF(C282="","",C282-TODAY())</f>
        <v/>
      </c>
      <c r="E282" s="18">
        <f>IF(D282="","",IF(D282&lt;0,"Overdue",IF(D282&lt;=7,"This week",IF(D282&lt;=30,"This month","OK"))))</f>
        <v/>
      </c>
      <c r="F282" s="9" t="n"/>
    </row>
    <row r="283">
      <c r="A283" s="9" t="n"/>
      <c r="B283" s="9" t="n"/>
      <c r="C283" s="16" t="n"/>
      <c r="D283" s="17">
        <f>IF(C283="","",C283-TODAY())</f>
        <v/>
      </c>
      <c r="E283" s="18">
        <f>IF(D283="","",IF(D283&lt;0,"Overdue",IF(D283&lt;=7,"This week",IF(D283&lt;=30,"This month","OK"))))</f>
        <v/>
      </c>
      <c r="F283" s="9" t="n"/>
    </row>
    <row r="284">
      <c r="A284" s="9" t="n"/>
      <c r="B284" s="9" t="n"/>
      <c r="C284" s="16" t="n"/>
      <c r="D284" s="17">
        <f>IF(C284="","",C284-TODAY())</f>
        <v/>
      </c>
      <c r="E284" s="18">
        <f>IF(D284="","",IF(D284&lt;0,"Overdue",IF(D284&lt;=7,"This week",IF(D284&lt;=30,"This month","OK"))))</f>
        <v/>
      </c>
      <c r="F284" s="9" t="n"/>
    </row>
    <row r="285">
      <c r="A285" s="9" t="n"/>
      <c r="B285" s="9" t="n"/>
      <c r="C285" s="16" t="n"/>
      <c r="D285" s="17">
        <f>IF(C285="","",C285-TODAY())</f>
        <v/>
      </c>
      <c r="E285" s="18">
        <f>IF(D285="","",IF(D285&lt;0,"Overdue",IF(D285&lt;=7,"This week",IF(D285&lt;=30,"This month","OK"))))</f>
        <v/>
      </c>
      <c r="F285" s="9" t="n"/>
    </row>
    <row r="286">
      <c r="A286" s="9" t="n"/>
      <c r="B286" s="9" t="n"/>
      <c r="C286" s="16" t="n"/>
      <c r="D286" s="17">
        <f>IF(C286="","",C286-TODAY())</f>
        <v/>
      </c>
      <c r="E286" s="18">
        <f>IF(D286="","",IF(D286&lt;0,"Overdue",IF(D286&lt;=7,"This week",IF(D286&lt;=30,"This month","OK"))))</f>
        <v/>
      </c>
      <c r="F286" s="9" t="n"/>
    </row>
    <row r="287">
      <c r="A287" s="9" t="n"/>
      <c r="B287" s="9" t="n"/>
      <c r="C287" s="16" t="n"/>
      <c r="D287" s="17">
        <f>IF(C287="","",C287-TODAY())</f>
        <v/>
      </c>
      <c r="E287" s="18">
        <f>IF(D287="","",IF(D287&lt;0,"Overdue",IF(D287&lt;=7,"This week",IF(D287&lt;=30,"This month","OK"))))</f>
        <v/>
      </c>
      <c r="F287" s="9" t="n"/>
    </row>
    <row r="288">
      <c r="A288" s="9" t="n"/>
      <c r="B288" s="9" t="n"/>
      <c r="C288" s="16" t="n"/>
      <c r="D288" s="17">
        <f>IF(C288="","",C288-TODAY())</f>
        <v/>
      </c>
      <c r="E288" s="18">
        <f>IF(D288="","",IF(D288&lt;0,"Overdue",IF(D288&lt;=7,"This week",IF(D288&lt;=30,"This month","OK"))))</f>
        <v/>
      </c>
      <c r="F288" s="9" t="n"/>
    </row>
    <row r="289">
      <c r="A289" s="9" t="n"/>
      <c r="B289" s="9" t="n"/>
      <c r="C289" s="16" t="n"/>
      <c r="D289" s="17">
        <f>IF(C289="","",C289-TODAY())</f>
        <v/>
      </c>
      <c r="E289" s="18">
        <f>IF(D289="","",IF(D289&lt;0,"Overdue",IF(D289&lt;=7,"This week",IF(D289&lt;=30,"This month","OK"))))</f>
        <v/>
      </c>
      <c r="F289" s="9" t="n"/>
    </row>
    <row r="290">
      <c r="A290" s="9" t="n"/>
      <c r="B290" s="9" t="n"/>
      <c r="C290" s="16" t="n"/>
      <c r="D290" s="17">
        <f>IF(C290="","",C290-TODAY())</f>
        <v/>
      </c>
      <c r="E290" s="18">
        <f>IF(D290="","",IF(D290&lt;0,"Overdue",IF(D290&lt;=7,"This week",IF(D290&lt;=30,"This month","OK"))))</f>
        <v/>
      </c>
      <c r="F290" s="9" t="n"/>
    </row>
    <row r="291">
      <c r="A291" s="9" t="n"/>
      <c r="B291" s="9" t="n"/>
      <c r="C291" s="16" t="n"/>
      <c r="D291" s="17">
        <f>IF(C291="","",C291-TODAY())</f>
        <v/>
      </c>
      <c r="E291" s="18">
        <f>IF(D291="","",IF(D291&lt;0,"Overdue",IF(D291&lt;=7,"This week",IF(D291&lt;=30,"This month","OK"))))</f>
        <v/>
      </c>
      <c r="F291" s="9" t="n"/>
    </row>
    <row r="292">
      <c r="A292" s="9" t="n"/>
      <c r="B292" s="9" t="n"/>
      <c r="C292" s="16" t="n"/>
      <c r="D292" s="17">
        <f>IF(C292="","",C292-TODAY())</f>
        <v/>
      </c>
      <c r="E292" s="18">
        <f>IF(D292="","",IF(D292&lt;0,"Overdue",IF(D292&lt;=7,"This week",IF(D292&lt;=30,"This month","OK"))))</f>
        <v/>
      </c>
      <c r="F292" s="9" t="n"/>
    </row>
    <row r="293">
      <c r="A293" s="9" t="n"/>
      <c r="B293" s="9" t="n"/>
      <c r="C293" s="16" t="n"/>
      <c r="D293" s="17">
        <f>IF(C293="","",C293-TODAY())</f>
        <v/>
      </c>
      <c r="E293" s="18">
        <f>IF(D293="","",IF(D293&lt;0,"Overdue",IF(D293&lt;=7,"This week",IF(D293&lt;=30,"This month","OK"))))</f>
        <v/>
      </c>
      <c r="F293" s="9" t="n"/>
    </row>
    <row r="294">
      <c r="A294" s="9" t="n"/>
      <c r="B294" s="9" t="n"/>
      <c r="C294" s="16" t="n"/>
      <c r="D294" s="17">
        <f>IF(C294="","",C294-TODAY())</f>
        <v/>
      </c>
      <c r="E294" s="18">
        <f>IF(D294="","",IF(D294&lt;0,"Overdue",IF(D294&lt;=7,"This week",IF(D294&lt;=30,"This month","OK"))))</f>
        <v/>
      </c>
      <c r="F294" s="9" t="n"/>
    </row>
    <row r="295">
      <c r="A295" s="9" t="n"/>
      <c r="B295" s="9" t="n"/>
      <c r="C295" s="16" t="n"/>
      <c r="D295" s="17">
        <f>IF(C295="","",C295-TODAY())</f>
        <v/>
      </c>
      <c r="E295" s="18">
        <f>IF(D295="","",IF(D295&lt;0,"Overdue",IF(D295&lt;=7,"This week",IF(D295&lt;=30,"This month","OK"))))</f>
        <v/>
      </c>
      <c r="F295" s="9" t="n"/>
    </row>
    <row r="296">
      <c r="A296" s="9" t="n"/>
      <c r="B296" s="9" t="n"/>
      <c r="C296" s="16" t="n"/>
      <c r="D296" s="17">
        <f>IF(C296="","",C296-TODAY())</f>
        <v/>
      </c>
      <c r="E296" s="18">
        <f>IF(D296="","",IF(D296&lt;0,"Overdue",IF(D296&lt;=7,"This week",IF(D296&lt;=30,"This month","OK"))))</f>
        <v/>
      </c>
      <c r="F296" s="9" t="n"/>
    </row>
    <row r="297">
      <c r="A297" s="9" t="n"/>
      <c r="B297" s="9" t="n"/>
      <c r="C297" s="16" t="n"/>
      <c r="D297" s="17">
        <f>IF(C297="","",C297-TODAY())</f>
        <v/>
      </c>
      <c r="E297" s="18">
        <f>IF(D297="","",IF(D297&lt;0,"Overdue",IF(D297&lt;=7,"This week",IF(D297&lt;=30,"This month","OK"))))</f>
        <v/>
      </c>
      <c r="F297" s="9" t="n"/>
    </row>
    <row r="298">
      <c r="A298" s="9" t="n"/>
      <c r="B298" s="9" t="n"/>
      <c r="C298" s="16" t="n"/>
      <c r="D298" s="17">
        <f>IF(C298="","",C298-TODAY())</f>
        <v/>
      </c>
      <c r="E298" s="18">
        <f>IF(D298="","",IF(D298&lt;0,"Overdue",IF(D298&lt;=7,"This week",IF(D298&lt;=30,"This month","OK"))))</f>
        <v/>
      </c>
      <c r="F298" s="9" t="n"/>
    </row>
    <row r="299">
      <c r="A299" s="9" t="n"/>
      <c r="B299" s="9" t="n"/>
      <c r="C299" s="16" t="n"/>
      <c r="D299" s="17">
        <f>IF(C299="","",C299-TODAY())</f>
        <v/>
      </c>
      <c r="E299" s="18">
        <f>IF(D299="","",IF(D299&lt;0,"Overdue",IF(D299&lt;=7,"This week",IF(D299&lt;=30,"This month","OK"))))</f>
        <v/>
      </c>
      <c r="F299" s="9" t="n"/>
    </row>
    <row r="300">
      <c r="A300" s="9" t="n"/>
      <c r="B300" s="9" t="n"/>
      <c r="C300" s="16" t="n"/>
      <c r="D300" s="17">
        <f>IF(C300="","",C300-TODAY())</f>
        <v/>
      </c>
      <c r="E300" s="18">
        <f>IF(D300="","",IF(D300&lt;0,"Overdue",IF(D300&lt;=7,"This week",IF(D300&lt;=30,"This month","OK"))))</f>
        <v/>
      </c>
      <c r="F300" s="9" t="n"/>
    </row>
    <row r="301">
      <c r="A301" s="9" t="n"/>
      <c r="B301" s="9" t="n"/>
      <c r="C301" s="16" t="n"/>
      <c r="D301" s="17">
        <f>IF(C301="","",C301-TODAY())</f>
        <v/>
      </c>
      <c r="E301" s="18">
        <f>IF(D301="","",IF(D301&lt;0,"Overdue",IF(D301&lt;=7,"This week",IF(D301&lt;=30,"This month","OK"))))</f>
        <v/>
      </c>
      <c r="F301" s="9" t="n"/>
    </row>
    <row r="302">
      <c r="A302" s="9" t="n"/>
      <c r="B302" s="9" t="n"/>
      <c r="C302" s="16" t="n"/>
      <c r="D302" s="17">
        <f>IF(C302="","",C302-TODAY())</f>
        <v/>
      </c>
      <c r="E302" s="18">
        <f>IF(D302="","",IF(D302&lt;0,"Overdue",IF(D302&lt;=7,"This week",IF(D302&lt;=30,"This month","OK"))))</f>
        <v/>
      </c>
      <c r="F302" s="9" t="n"/>
    </row>
    <row r="303">
      <c r="A303" s="9" t="n"/>
      <c r="B303" s="9" t="n"/>
      <c r="C303" s="16" t="n"/>
      <c r="D303" s="17">
        <f>IF(C303="","",C303-TODAY())</f>
        <v/>
      </c>
      <c r="E303" s="18">
        <f>IF(D303="","",IF(D303&lt;0,"Overdue",IF(D303&lt;=7,"This week",IF(D303&lt;=30,"This month","OK"))))</f>
        <v/>
      </c>
      <c r="F303" s="9" t="n"/>
    </row>
    <row r="304">
      <c r="A304" s="9" t="n"/>
      <c r="B304" s="9" t="n"/>
      <c r="C304" s="16" t="n"/>
      <c r="D304" s="17">
        <f>IF(C304="","",C304-TODAY())</f>
        <v/>
      </c>
      <c r="E304" s="18">
        <f>IF(D304="","",IF(D304&lt;0,"Overdue",IF(D304&lt;=7,"This week",IF(D304&lt;=30,"This month","OK"))))</f>
        <v/>
      </c>
      <c r="F304" s="9" t="n"/>
    </row>
    <row r="305">
      <c r="A305" s="9" t="n"/>
      <c r="B305" s="9" t="n"/>
      <c r="C305" s="16" t="n"/>
      <c r="D305" s="17">
        <f>IF(C305="","",C305-TODAY())</f>
        <v/>
      </c>
      <c r="E305" s="18">
        <f>IF(D305="","",IF(D305&lt;0,"Overdue",IF(D305&lt;=7,"This week",IF(D305&lt;=30,"This month","OK"))))</f>
        <v/>
      </c>
      <c r="F305" s="9" t="n"/>
    </row>
    <row r="306">
      <c r="A306" s="9" t="n"/>
      <c r="B306" s="9" t="n"/>
      <c r="C306" s="16" t="n"/>
      <c r="D306" s="17">
        <f>IF(C306="","",C306-TODAY())</f>
        <v/>
      </c>
      <c r="E306" s="18">
        <f>IF(D306="","",IF(D306&lt;0,"Overdue",IF(D306&lt;=7,"This week",IF(D306&lt;=30,"This month","OK"))))</f>
        <v/>
      </c>
      <c r="F306" s="9" t="n"/>
    </row>
    <row r="307">
      <c r="A307" s="9" t="n"/>
      <c r="B307" s="9" t="n"/>
      <c r="C307" s="16" t="n"/>
      <c r="D307" s="17">
        <f>IF(C307="","",C307-TODAY())</f>
        <v/>
      </c>
      <c r="E307" s="18">
        <f>IF(D307="","",IF(D307&lt;0,"Overdue",IF(D307&lt;=7,"This week",IF(D307&lt;=30,"This month","OK"))))</f>
        <v/>
      </c>
      <c r="F307" s="9" t="n"/>
    </row>
    <row r="308">
      <c r="A308" s="9" t="n"/>
      <c r="B308" s="9" t="n"/>
      <c r="C308" s="16" t="n"/>
      <c r="D308" s="17">
        <f>IF(C308="","",C308-TODAY())</f>
        <v/>
      </c>
      <c r="E308" s="18">
        <f>IF(D308="","",IF(D308&lt;0,"Overdue",IF(D308&lt;=7,"This week",IF(D308&lt;=30,"This month","OK"))))</f>
        <v/>
      </c>
      <c r="F308" s="9" t="n"/>
    </row>
    <row r="309">
      <c r="A309" s="9" t="n"/>
      <c r="B309" s="9" t="n"/>
      <c r="C309" s="16" t="n"/>
      <c r="D309" s="17">
        <f>IF(C309="","",C309-TODAY())</f>
        <v/>
      </c>
      <c r="E309" s="18">
        <f>IF(D309="","",IF(D309&lt;0,"Overdue",IF(D309&lt;=7,"This week",IF(D309&lt;=30,"This month","OK"))))</f>
        <v/>
      </c>
      <c r="F309" s="9" t="n"/>
    </row>
    <row r="310">
      <c r="A310" s="9" t="n"/>
      <c r="B310" s="9" t="n"/>
      <c r="C310" s="16" t="n"/>
      <c r="D310" s="17">
        <f>IF(C310="","",C310-TODAY())</f>
        <v/>
      </c>
      <c r="E310" s="18">
        <f>IF(D310="","",IF(D310&lt;0,"Overdue",IF(D310&lt;=7,"This week",IF(D310&lt;=30,"This month","OK"))))</f>
        <v/>
      </c>
      <c r="F310" s="9" t="n"/>
    </row>
    <row r="311">
      <c r="A311" s="9" t="n"/>
      <c r="B311" s="9" t="n"/>
      <c r="C311" s="16" t="n"/>
      <c r="D311" s="17">
        <f>IF(C311="","",C311-TODAY())</f>
        <v/>
      </c>
      <c r="E311" s="18">
        <f>IF(D311="","",IF(D311&lt;0,"Overdue",IF(D311&lt;=7,"This week",IF(D311&lt;=30,"This month","OK"))))</f>
        <v/>
      </c>
      <c r="F311" s="9" t="n"/>
    </row>
    <row r="312">
      <c r="A312" s="9" t="n"/>
      <c r="B312" s="9" t="n"/>
      <c r="C312" s="16" t="n"/>
      <c r="D312" s="17">
        <f>IF(C312="","",C312-TODAY())</f>
        <v/>
      </c>
      <c r="E312" s="18">
        <f>IF(D312="","",IF(D312&lt;0,"Overdue",IF(D312&lt;=7,"This week",IF(D312&lt;=30,"This month","OK"))))</f>
        <v/>
      </c>
      <c r="F312" s="9" t="n"/>
    </row>
    <row r="313">
      <c r="A313" s="9" t="n"/>
      <c r="B313" s="9" t="n"/>
      <c r="C313" s="16" t="n"/>
      <c r="D313" s="17">
        <f>IF(C313="","",C313-TODAY())</f>
        <v/>
      </c>
      <c r="E313" s="18">
        <f>IF(D313="","",IF(D313&lt;0,"Overdue",IF(D313&lt;=7,"This week",IF(D313&lt;=30,"This month","OK"))))</f>
        <v/>
      </c>
      <c r="F313" s="9" t="n"/>
    </row>
    <row r="314">
      <c r="A314" s="9" t="n"/>
      <c r="B314" s="9" t="n"/>
      <c r="C314" s="16" t="n"/>
      <c r="D314" s="17">
        <f>IF(C314="","",C314-TODAY())</f>
        <v/>
      </c>
      <c r="E314" s="18">
        <f>IF(D314="","",IF(D314&lt;0,"Overdue",IF(D314&lt;=7,"This week",IF(D314&lt;=30,"This month","OK"))))</f>
        <v/>
      </c>
      <c r="F314" s="9" t="n"/>
    </row>
    <row r="315">
      <c r="A315" s="9" t="n"/>
      <c r="B315" s="9" t="n"/>
      <c r="C315" s="16" t="n"/>
      <c r="D315" s="17">
        <f>IF(C315="","",C315-TODAY())</f>
        <v/>
      </c>
      <c r="E315" s="18">
        <f>IF(D315="","",IF(D315&lt;0,"Overdue",IF(D315&lt;=7,"This week",IF(D315&lt;=30,"This month","OK"))))</f>
        <v/>
      </c>
      <c r="F315" s="9" t="n"/>
    </row>
    <row r="316">
      <c r="A316" s="9" t="n"/>
      <c r="B316" s="9" t="n"/>
      <c r="C316" s="16" t="n"/>
      <c r="D316" s="17">
        <f>IF(C316="","",C316-TODAY())</f>
        <v/>
      </c>
      <c r="E316" s="18">
        <f>IF(D316="","",IF(D316&lt;0,"Overdue",IF(D316&lt;=7,"This week",IF(D316&lt;=30,"This month","OK"))))</f>
        <v/>
      </c>
      <c r="F316" s="9" t="n"/>
    </row>
    <row r="317">
      <c r="A317" s="9" t="n"/>
      <c r="B317" s="9" t="n"/>
      <c r="C317" s="16" t="n"/>
      <c r="D317" s="17">
        <f>IF(C317="","",C317-TODAY())</f>
        <v/>
      </c>
      <c r="E317" s="18">
        <f>IF(D317="","",IF(D317&lt;0,"Overdue",IF(D317&lt;=7,"This week",IF(D317&lt;=30,"This month","OK"))))</f>
        <v/>
      </c>
      <c r="F317" s="9" t="n"/>
    </row>
    <row r="318">
      <c r="A318" s="9" t="n"/>
      <c r="B318" s="9" t="n"/>
      <c r="C318" s="16" t="n"/>
      <c r="D318" s="17">
        <f>IF(C318="","",C318-TODAY())</f>
        <v/>
      </c>
      <c r="E318" s="18">
        <f>IF(D318="","",IF(D318&lt;0,"Overdue",IF(D318&lt;=7,"This week",IF(D318&lt;=30,"This month","OK"))))</f>
        <v/>
      </c>
      <c r="F318" s="9" t="n"/>
    </row>
    <row r="319">
      <c r="A319" s="9" t="n"/>
      <c r="B319" s="9" t="n"/>
      <c r="C319" s="16" t="n"/>
      <c r="D319" s="17">
        <f>IF(C319="","",C319-TODAY())</f>
        <v/>
      </c>
      <c r="E319" s="18">
        <f>IF(D319="","",IF(D319&lt;0,"Overdue",IF(D319&lt;=7,"This week",IF(D319&lt;=30,"This month","OK"))))</f>
        <v/>
      </c>
      <c r="F319" s="9" t="n"/>
    </row>
    <row r="320">
      <c r="A320" s="9" t="n"/>
      <c r="B320" s="9" t="n"/>
      <c r="C320" s="16" t="n"/>
      <c r="D320" s="17">
        <f>IF(C320="","",C320-TODAY())</f>
        <v/>
      </c>
      <c r="E320" s="18">
        <f>IF(D320="","",IF(D320&lt;0,"Overdue",IF(D320&lt;=7,"This week",IF(D320&lt;=30,"This month","OK"))))</f>
        <v/>
      </c>
      <c r="F320" s="9" t="n"/>
    </row>
    <row r="321">
      <c r="A321" s="9" t="n"/>
      <c r="B321" s="9" t="n"/>
      <c r="C321" s="16" t="n"/>
      <c r="D321" s="17">
        <f>IF(C321="","",C321-TODAY())</f>
        <v/>
      </c>
      <c r="E321" s="18">
        <f>IF(D321="","",IF(D321&lt;0,"Overdue",IF(D321&lt;=7,"This week",IF(D321&lt;=30,"This month","OK"))))</f>
        <v/>
      </c>
      <c r="F321" s="9" t="n"/>
    </row>
    <row r="322">
      <c r="A322" s="9" t="n"/>
      <c r="B322" s="9" t="n"/>
      <c r="C322" s="16" t="n"/>
      <c r="D322" s="17">
        <f>IF(C322="","",C322-TODAY())</f>
        <v/>
      </c>
      <c r="E322" s="18">
        <f>IF(D322="","",IF(D322&lt;0,"Overdue",IF(D322&lt;=7,"This week",IF(D322&lt;=30,"This month","OK"))))</f>
        <v/>
      </c>
      <c r="F322" s="9" t="n"/>
    </row>
    <row r="323">
      <c r="A323" s="9" t="n"/>
      <c r="B323" s="9" t="n"/>
      <c r="C323" s="16" t="n"/>
      <c r="D323" s="17">
        <f>IF(C323="","",C323-TODAY())</f>
        <v/>
      </c>
      <c r="E323" s="18">
        <f>IF(D323="","",IF(D323&lt;0,"Overdue",IF(D323&lt;=7,"This week",IF(D323&lt;=30,"This month","OK"))))</f>
        <v/>
      </c>
      <c r="F323" s="9" t="n"/>
    </row>
    <row r="324">
      <c r="A324" s="9" t="n"/>
      <c r="B324" s="9" t="n"/>
      <c r="C324" s="16" t="n"/>
      <c r="D324" s="17">
        <f>IF(C324="","",C324-TODAY())</f>
        <v/>
      </c>
      <c r="E324" s="18">
        <f>IF(D324="","",IF(D324&lt;0,"Overdue",IF(D324&lt;=7,"This week",IF(D324&lt;=30,"This month","OK"))))</f>
        <v/>
      </c>
      <c r="F324" s="9" t="n"/>
    </row>
    <row r="325">
      <c r="A325" s="9" t="n"/>
      <c r="B325" s="9" t="n"/>
      <c r="C325" s="16" t="n"/>
      <c r="D325" s="17">
        <f>IF(C325="","",C325-TODAY())</f>
        <v/>
      </c>
      <c r="E325" s="18">
        <f>IF(D325="","",IF(D325&lt;0,"Overdue",IF(D325&lt;=7,"This week",IF(D325&lt;=30,"This month","OK"))))</f>
        <v/>
      </c>
      <c r="F325" s="9" t="n"/>
    </row>
    <row r="326">
      <c r="A326" s="9" t="n"/>
      <c r="B326" s="9" t="n"/>
      <c r="C326" s="16" t="n"/>
      <c r="D326" s="17">
        <f>IF(C326="","",C326-TODAY())</f>
        <v/>
      </c>
      <c r="E326" s="18">
        <f>IF(D326="","",IF(D326&lt;0,"Overdue",IF(D326&lt;=7,"This week",IF(D326&lt;=30,"This month","OK"))))</f>
        <v/>
      </c>
      <c r="F326" s="9" t="n"/>
    </row>
    <row r="327">
      <c r="A327" s="9" t="n"/>
      <c r="B327" s="9" t="n"/>
      <c r="C327" s="16" t="n"/>
      <c r="D327" s="17">
        <f>IF(C327="","",C327-TODAY())</f>
        <v/>
      </c>
      <c r="E327" s="18">
        <f>IF(D327="","",IF(D327&lt;0,"Overdue",IF(D327&lt;=7,"This week",IF(D327&lt;=30,"This month","OK"))))</f>
        <v/>
      </c>
      <c r="F327" s="9" t="n"/>
    </row>
    <row r="328">
      <c r="A328" s="9" t="n"/>
      <c r="B328" s="9" t="n"/>
      <c r="C328" s="16" t="n"/>
      <c r="D328" s="17">
        <f>IF(C328="","",C328-TODAY())</f>
        <v/>
      </c>
      <c r="E328" s="18">
        <f>IF(D328="","",IF(D328&lt;0,"Overdue",IF(D328&lt;=7,"This week",IF(D328&lt;=30,"This month","OK"))))</f>
        <v/>
      </c>
      <c r="F328" s="9" t="n"/>
    </row>
    <row r="329">
      <c r="A329" s="9" t="n"/>
      <c r="B329" s="9" t="n"/>
      <c r="C329" s="16" t="n"/>
      <c r="D329" s="17">
        <f>IF(C329="","",C329-TODAY())</f>
        <v/>
      </c>
      <c r="E329" s="18">
        <f>IF(D329="","",IF(D329&lt;0,"Overdue",IF(D329&lt;=7,"This week",IF(D329&lt;=30,"This month","OK"))))</f>
        <v/>
      </c>
      <c r="F329" s="9" t="n"/>
    </row>
    <row r="330">
      <c r="A330" s="9" t="n"/>
      <c r="B330" s="9" t="n"/>
      <c r="C330" s="16" t="n"/>
      <c r="D330" s="17">
        <f>IF(C330="","",C330-TODAY())</f>
        <v/>
      </c>
      <c r="E330" s="18">
        <f>IF(D330="","",IF(D330&lt;0,"Overdue",IF(D330&lt;=7,"This week",IF(D330&lt;=30,"This month","OK"))))</f>
        <v/>
      </c>
      <c r="F330" s="9" t="n"/>
    </row>
    <row r="331">
      <c r="A331" s="9" t="n"/>
      <c r="B331" s="9" t="n"/>
      <c r="C331" s="16" t="n"/>
      <c r="D331" s="17">
        <f>IF(C331="","",C331-TODAY())</f>
        <v/>
      </c>
      <c r="E331" s="18">
        <f>IF(D331="","",IF(D331&lt;0,"Overdue",IF(D331&lt;=7,"This week",IF(D331&lt;=30,"This month","OK"))))</f>
        <v/>
      </c>
      <c r="F331" s="9" t="n"/>
    </row>
    <row r="332">
      <c r="A332" s="9" t="n"/>
      <c r="B332" s="9" t="n"/>
      <c r="C332" s="16" t="n"/>
      <c r="D332" s="17">
        <f>IF(C332="","",C332-TODAY())</f>
        <v/>
      </c>
      <c r="E332" s="18">
        <f>IF(D332="","",IF(D332&lt;0,"Overdue",IF(D332&lt;=7,"This week",IF(D332&lt;=30,"This month","OK"))))</f>
        <v/>
      </c>
      <c r="F332" s="9" t="n"/>
    </row>
    <row r="333">
      <c r="A333" s="9" t="n"/>
      <c r="B333" s="9" t="n"/>
      <c r="C333" s="16" t="n"/>
      <c r="D333" s="17">
        <f>IF(C333="","",C333-TODAY())</f>
        <v/>
      </c>
      <c r="E333" s="18">
        <f>IF(D333="","",IF(D333&lt;0,"Overdue",IF(D333&lt;=7,"This week",IF(D333&lt;=30,"This month","OK"))))</f>
        <v/>
      </c>
      <c r="F333" s="9" t="n"/>
    </row>
    <row r="334">
      <c r="A334" s="9" t="n"/>
      <c r="B334" s="9" t="n"/>
      <c r="C334" s="16" t="n"/>
      <c r="D334" s="17">
        <f>IF(C334="","",C334-TODAY())</f>
        <v/>
      </c>
      <c r="E334" s="18">
        <f>IF(D334="","",IF(D334&lt;0,"Overdue",IF(D334&lt;=7,"This week",IF(D334&lt;=30,"This month","OK"))))</f>
        <v/>
      </c>
      <c r="F334" s="9" t="n"/>
    </row>
    <row r="335">
      <c r="A335" s="9" t="n"/>
      <c r="B335" s="9" t="n"/>
      <c r="C335" s="16" t="n"/>
      <c r="D335" s="17">
        <f>IF(C335="","",C335-TODAY())</f>
        <v/>
      </c>
      <c r="E335" s="18">
        <f>IF(D335="","",IF(D335&lt;0,"Overdue",IF(D335&lt;=7,"This week",IF(D335&lt;=30,"This month","OK"))))</f>
        <v/>
      </c>
      <c r="F335" s="9" t="n"/>
    </row>
    <row r="336">
      <c r="A336" s="9" t="n"/>
      <c r="B336" s="9" t="n"/>
      <c r="C336" s="16" t="n"/>
      <c r="D336" s="17">
        <f>IF(C336="","",C336-TODAY())</f>
        <v/>
      </c>
      <c r="E336" s="18">
        <f>IF(D336="","",IF(D336&lt;0,"Overdue",IF(D336&lt;=7,"This week",IF(D336&lt;=30,"This month","OK"))))</f>
        <v/>
      </c>
      <c r="F336" s="9" t="n"/>
    </row>
    <row r="337">
      <c r="A337" s="9" t="n"/>
      <c r="B337" s="9" t="n"/>
      <c r="C337" s="16" t="n"/>
      <c r="D337" s="17">
        <f>IF(C337="","",C337-TODAY())</f>
        <v/>
      </c>
      <c r="E337" s="18">
        <f>IF(D337="","",IF(D337&lt;0,"Overdue",IF(D337&lt;=7,"This week",IF(D337&lt;=30,"This month","OK"))))</f>
        <v/>
      </c>
      <c r="F337" s="9" t="n"/>
    </row>
    <row r="338">
      <c r="A338" s="9" t="n"/>
      <c r="B338" s="9" t="n"/>
      <c r="C338" s="16" t="n"/>
      <c r="D338" s="17">
        <f>IF(C338="","",C338-TODAY())</f>
        <v/>
      </c>
      <c r="E338" s="18">
        <f>IF(D338="","",IF(D338&lt;0,"Overdue",IF(D338&lt;=7,"This week",IF(D338&lt;=30,"This month","OK"))))</f>
        <v/>
      </c>
      <c r="F338" s="9" t="n"/>
    </row>
    <row r="339">
      <c r="A339" s="9" t="n"/>
      <c r="B339" s="9" t="n"/>
      <c r="C339" s="16" t="n"/>
      <c r="D339" s="17">
        <f>IF(C339="","",C339-TODAY())</f>
        <v/>
      </c>
      <c r="E339" s="18">
        <f>IF(D339="","",IF(D339&lt;0,"Overdue",IF(D339&lt;=7,"This week",IF(D339&lt;=30,"This month","OK"))))</f>
        <v/>
      </c>
      <c r="F339" s="9" t="n"/>
    </row>
    <row r="340">
      <c r="A340" s="9" t="n"/>
      <c r="B340" s="9" t="n"/>
      <c r="C340" s="16" t="n"/>
      <c r="D340" s="17">
        <f>IF(C340="","",C340-TODAY())</f>
        <v/>
      </c>
      <c r="E340" s="18">
        <f>IF(D340="","",IF(D340&lt;0,"Overdue",IF(D340&lt;=7,"This week",IF(D340&lt;=30,"This month","OK"))))</f>
        <v/>
      </c>
      <c r="F340" s="9" t="n"/>
    </row>
    <row r="341">
      <c r="A341" s="9" t="n"/>
      <c r="B341" s="9" t="n"/>
      <c r="C341" s="16" t="n"/>
      <c r="D341" s="17">
        <f>IF(C341="","",C341-TODAY())</f>
        <v/>
      </c>
      <c r="E341" s="18">
        <f>IF(D341="","",IF(D341&lt;0,"Overdue",IF(D341&lt;=7,"This week",IF(D341&lt;=30,"This month","OK"))))</f>
        <v/>
      </c>
      <c r="F341" s="9" t="n"/>
    </row>
    <row r="342">
      <c r="A342" s="9" t="n"/>
      <c r="B342" s="9" t="n"/>
      <c r="C342" s="16" t="n"/>
      <c r="D342" s="17">
        <f>IF(C342="","",C342-TODAY())</f>
        <v/>
      </c>
      <c r="E342" s="18">
        <f>IF(D342="","",IF(D342&lt;0,"Overdue",IF(D342&lt;=7,"This week",IF(D342&lt;=30,"This month","OK"))))</f>
        <v/>
      </c>
      <c r="F342" s="9" t="n"/>
    </row>
    <row r="343">
      <c r="A343" s="9" t="n"/>
      <c r="B343" s="9" t="n"/>
      <c r="C343" s="16" t="n"/>
      <c r="D343" s="17">
        <f>IF(C343="","",C343-TODAY())</f>
        <v/>
      </c>
      <c r="E343" s="18">
        <f>IF(D343="","",IF(D343&lt;0,"Overdue",IF(D343&lt;=7,"This week",IF(D343&lt;=30,"This month","OK"))))</f>
        <v/>
      </c>
      <c r="F343" s="9" t="n"/>
    </row>
    <row r="344">
      <c r="A344" s="9" t="n"/>
      <c r="B344" s="9" t="n"/>
      <c r="C344" s="16" t="n"/>
      <c r="D344" s="17">
        <f>IF(C344="","",C344-TODAY())</f>
        <v/>
      </c>
      <c r="E344" s="18">
        <f>IF(D344="","",IF(D344&lt;0,"Overdue",IF(D344&lt;=7,"This week",IF(D344&lt;=30,"This month","OK"))))</f>
        <v/>
      </c>
      <c r="F344" s="9" t="n"/>
    </row>
    <row r="345">
      <c r="A345" s="9" t="n"/>
      <c r="B345" s="9" t="n"/>
      <c r="C345" s="16" t="n"/>
      <c r="D345" s="17">
        <f>IF(C345="","",C345-TODAY())</f>
        <v/>
      </c>
      <c r="E345" s="18">
        <f>IF(D345="","",IF(D345&lt;0,"Overdue",IF(D345&lt;=7,"This week",IF(D345&lt;=30,"This month","OK"))))</f>
        <v/>
      </c>
      <c r="F345" s="9" t="n"/>
    </row>
    <row r="346">
      <c r="A346" s="9" t="n"/>
      <c r="B346" s="9" t="n"/>
      <c r="C346" s="16" t="n"/>
      <c r="D346" s="17">
        <f>IF(C346="","",C346-TODAY())</f>
        <v/>
      </c>
      <c r="E346" s="18">
        <f>IF(D346="","",IF(D346&lt;0,"Overdue",IF(D346&lt;=7,"This week",IF(D346&lt;=30,"This month","OK"))))</f>
        <v/>
      </c>
      <c r="F346" s="9" t="n"/>
    </row>
    <row r="347">
      <c r="A347" s="9" t="n"/>
      <c r="B347" s="9" t="n"/>
      <c r="C347" s="16" t="n"/>
      <c r="D347" s="17">
        <f>IF(C347="","",C347-TODAY())</f>
        <v/>
      </c>
      <c r="E347" s="18">
        <f>IF(D347="","",IF(D347&lt;0,"Overdue",IF(D347&lt;=7,"This week",IF(D347&lt;=30,"This month","OK"))))</f>
        <v/>
      </c>
      <c r="F347" s="9" t="n"/>
    </row>
    <row r="348">
      <c r="A348" s="9" t="n"/>
      <c r="B348" s="9" t="n"/>
      <c r="C348" s="16" t="n"/>
      <c r="D348" s="17">
        <f>IF(C348="","",C348-TODAY())</f>
        <v/>
      </c>
      <c r="E348" s="18">
        <f>IF(D348="","",IF(D348&lt;0,"Overdue",IF(D348&lt;=7,"This week",IF(D348&lt;=30,"This month","OK"))))</f>
        <v/>
      </c>
      <c r="F348" s="9" t="n"/>
    </row>
    <row r="349">
      <c r="A349" s="9" t="n"/>
      <c r="B349" s="9" t="n"/>
      <c r="C349" s="16" t="n"/>
      <c r="D349" s="17">
        <f>IF(C349="","",C349-TODAY())</f>
        <v/>
      </c>
      <c r="E349" s="18">
        <f>IF(D349="","",IF(D349&lt;0,"Overdue",IF(D349&lt;=7,"This week",IF(D349&lt;=30,"This month","OK"))))</f>
        <v/>
      </c>
      <c r="F349" s="9" t="n"/>
    </row>
    <row r="350">
      <c r="A350" s="9" t="n"/>
      <c r="B350" s="9" t="n"/>
      <c r="C350" s="16" t="n"/>
      <c r="D350" s="17">
        <f>IF(C350="","",C350-TODAY())</f>
        <v/>
      </c>
      <c r="E350" s="18">
        <f>IF(D350="","",IF(D350&lt;0,"Overdue",IF(D350&lt;=7,"This week",IF(D350&lt;=30,"This month","OK"))))</f>
        <v/>
      </c>
      <c r="F350" s="9" t="n"/>
    </row>
    <row r="351">
      <c r="A351" s="9" t="n"/>
      <c r="B351" s="9" t="n"/>
      <c r="C351" s="16" t="n"/>
      <c r="D351" s="17">
        <f>IF(C351="","",C351-TODAY())</f>
        <v/>
      </c>
      <c r="E351" s="18">
        <f>IF(D351="","",IF(D351&lt;0,"Overdue",IF(D351&lt;=7,"This week",IF(D351&lt;=30,"This month","OK"))))</f>
        <v/>
      </c>
      <c r="F351" s="9" t="n"/>
    </row>
    <row r="352">
      <c r="A352" s="9" t="n"/>
      <c r="B352" s="9" t="n"/>
      <c r="C352" s="16" t="n"/>
      <c r="D352" s="17">
        <f>IF(C352="","",C352-TODAY())</f>
        <v/>
      </c>
      <c r="E352" s="18">
        <f>IF(D352="","",IF(D352&lt;0,"Overdue",IF(D352&lt;=7,"This week",IF(D352&lt;=30,"This month","OK"))))</f>
        <v/>
      </c>
      <c r="F352" s="9" t="n"/>
    </row>
    <row r="353">
      <c r="A353" s="9" t="n"/>
      <c r="B353" s="9" t="n"/>
      <c r="C353" s="16" t="n"/>
      <c r="D353" s="17">
        <f>IF(C353="","",C353-TODAY())</f>
        <v/>
      </c>
      <c r="E353" s="18">
        <f>IF(D353="","",IF(D353&lt;0,"Overdue",IF(D353&lt;=7,"This week",IF(D353&lt;=30,"This month","OK"))))</f>
        <v/>
      </c>
      <c r="F353" s="9" t="n"/>
    </row>
    <row r="354">
      <c r="A354" s="9" t="n"/>
      <c r="B354" s="9" t="n"/>
      <c r="C354" s="16" t="n"/>
      <c r="D354" s="17">
        <f>IF(C354="","",C354-TODAY())</f>
        <v/>
      </c>
      <c r="E354" s="18">
        <f>IF(D354="","",IF(D354&lt;0,"Overdue",IF(D354&lt;=7,"This week",IF(D354&lt;=30,"This month","OK"))))</f>
        <v/>
      </c>
      <c r="F354" s="9" t="n"/>
    </row>
    <row r="355">
      <c r="A355" s="9" t="n"/>
      <c r="B355" s="9" t="n"/>
      <c r="C355" s="16" t="n"/>
      <c r="D355" s="17">
        <f>IF(C355="","",C355-TODAY())</f>
        <v/>
      </c>
      <c r="E355" s="18">
        <f>IF(D355="","",IF(D355&lt;0,"Overdue",IF(D355&lt;=7,"This week",IF(D355&lt;=30,"This month","OK"))))</f>
        <v/>
      </c>
      <c r="F355" s="9" t="n"/>
    </row>
    <row r="356">
      <c r="A356" s="9" t="n"/>
      <c r="B356" s="9" t="n"/>
      <c r="C356" s="16" t="n"/>
      <c r="D356" s="17">
        <f>IF(C356="","",C356-TODAY())</f>
        <v/>
      </c>
      <c r="E356" s="18">
        <f>IF(D356="","",IF(D356&lt;0,"Overdue",IF(D356&lt;=7,"This week",IF(D356&lt;=30,"This month","OK"))))</f>
        <v/>
      </c>
      <c r="F356" s="9" t="n"/>
    </row>
    <row r="357">
      <c r="A357" s="9" t="n"/>
      <c r="B357" s="9" t="n"/>
      <c r="C357" s="16" t="n"/>
      <c r="D357" s="17">
        <f>IF(C357="","",C357-TODAY())</f>
        <v/>
      </c>
      <c r="E357" s="18">
        <f>IF(D357="","",IF(D357&lt;0,"Overdue",IF(D357&lt;=7,"This week",IF(D357&lt;=30,"This month","OK"))))</f>
        <v/>
      </c>
      <c r="F357" s="9" t="n"/>
    </row>
    <row r="358">
      <c r="A358" s="9" t="n"/>
      <c r="B358" s="9" t="n"/>
      <c r="C358" s="16" t="n"/>
      <c r="D358" s="17">
        <f>IF(C358="","",C358-TODAY())</f>
        <v/>
      </c>
      <c r="E358" s="18">
        <f>IF(D358="","",IF(D358&lt;0,"Overdue",IF(D358&lt;=7,"This week",IF(D358&lt;=30,"This month","OK"))))</f>
        <v/>
      </c>
      <c r="F358" s="9" t="n"/>
    </row>
    <row r="359">
      <c r="A359" s="9" t="n"/>
      <c r="B359" s="9" t="n"/>
      <c r="C359" s="16" t="n"/>
      <c r="D359" s="17">
        <f>IF(C359="","",C359-TODAY())</f>
        <v/>
      </c>
      <c r="E359" s="18">
        <f>IF(D359="","",IF(D359&lt;0,"Overdue",IF(D359&lt;=7,"This week",IF(D359&lt;=30,"This month","OK"))))</f>
        <v/>
      </c>
      <c r="F359" s="9" t="n"/>
    </row>
    <row r="360">
      <c r="A360" s="9" t="n"/>
      <c r="B360" s="9" t="n"/>
      <c r="C360" s="16" t="n"/>
      <c r="D360" s="17">
        <f>IF(C360="","",C360-TODAY())</f>
        <v/>
      </c>
      <c r="E360" s="18">
        <f>IF(D360="","",IF(D360&lt;0,"Overdue",IF(D360&lt;=7,"This week",IF(D360&lt;=30,"This month","OK"))))</f>
        <v/>
      </c>
      <c r="F360" s="9" t="n"/>
    </row>
    <row r="361">
      <c r="A361" s="9" t="n"/>
      <c r="B361" s="9" t="n"/>
      <c r="C361" s="16" t="n"/>
      <c r="D361" s="17">
        <f>IF(C361="","",C361-TODAY())</f>
        <v/>
      </c>
      <c r="E361" s="18">
        <f>IF(D361="","",IF(D361&lt;0,"Overdue",IF(D361&lt;=7,"This week",IF(D361&lt;=30,"This month","OK"))))</f>
        <v/>
      </c>
      <c r="F361" s="9" t="n"/>
    </row>
    <row r="362">
      <c r="A362" s="9" t="n"/>
      <c r="B362" s="9" t="n"/>
      <c r="C362" s="16" t="n"/>
      <c r="D362" s="17">
        <f>IF(C362="","",C362-TODAY())</f>
        <v/>
      </c>
      <c r="E362" s="18">
        <f>IF(D362="","",IF(D362&lt;0,"Overdue",IF(D362&lt;=7,"This week",IF(D362&lt;=30,"This month","OK"))))</f>
        <v/>
      </c>
      <c r="F362" s="9" t="n"/>
    </row>
    <row r="363">
      <c r="A363" s="9" t="n"/>
      <c r="B363" s="9" t="n"/>
      <c r="C363" s="16" t="n"/>
      <c r="D363" s="17">
        <f>IF(C363="","",C363-TODAY())</f>
        <v/>
      </c>
      <c r="E363" s="18">
        <f>IF(D363="","",IF(D363&lt;0,"Overdue",IF(D363&lt;=7,"This week",IF(D363&lt;=30,"This month","OK"))))</f>
        <v/>
      </c>
      <c r="F363" s="9" t="n"/>
    </row>
    <row r="364">
      <c r="A364" s="9" t="n"/>
      <c r="B364" s="9" t="n"/>
      <c r="C364" s="16" t="n"/>
      <c r="D364" s="17">
        <f>IF(C364="","",C364-TODAY())</f>
        <v/>
      </c>
      <c r="E364" s="18">
        <f>IF(D364="","",IF(D364&lt;0,"Overdue",IF(D364&lt;=7,"This week",IF(D364&lt;=30,"This month","OK"))))</f>
        <v/>
      </c>
      <c r="F364" s="9" t="n"/>
    </row>
    <row r="365">
      <c r="A365" s="9" t="n"/>
      <c r="B365" s="9" t="n"/>
      <c r="C365" s="16" t="n"/>
      <c r="D365" s="17">
        <f>IF(C365="","",C365-TODAY())</f>
        <v/>
      </c>
      <c r="E365" s="18">
        <f>IF(D365="","",IF(D365&lt;0,"Overdue",IF(D365&lt;=7,"This week",IF(D365&lt;=30,"This month","OK"))))</f>
        <v/>
      </c>
      <c r="F365" s="9" t="n"/>
    </row>
    <row r="366">
      <c r="A366" s="9" t="n"/>
      <c r="B366" s="9" t="n"/>
      <c r="C366" s="16" t="n"/>
      <c r="D366" s="17">
        <f>IF(C366="","",C366-TODAY())</f>
        <v/>
      </c>
      <c r="E366" s="18">
        <f>IF(D366="","",IF(D366&lt;0,"Overdue",IF(D366&lt;=7,"This week",IF(D366&lt;=30,"This month","OK"))))</f>
        <v/>
      </c>
      <c r="F366" s="9" t="n"/>
    </row>
    <row r="367">
      <c r="A367" s="9" t="n"/>
      <c r="B367" s="9" t="n"/>
      <c r="C367" s="16" t="n"/>
      <c r="D367" s="17">
        <f>IF(C367="","",C367-TODAY())</f>
        <v/>
      </c>
      <c r="E367" s="18">
        <f>IF(D367="","",IF(D367&lt;0,"Overdue",IF(D367&lt;=7,"This week",IF(D367&lt;=30,"This month","OK"))))</f>
        <v/>
      </c>
      <c r="F367" s="9" t="n"/>
    </row>
    <row r="368">
      <c r="A368" s="9" t="n"/>
      <c r="B368" s="9" t="n"/>
      <c r="C368" s="16" t="n"/>
      <c r="D368" s="17">
        <f>IF(C368="","",C368-TODAY())</f>
        <v/>
      </c>
      <c r="E368" s="18">
        <f>IF(D368="","",IF(D368&lt;0,"Overdue",IF(D368&lt;=7,"This week",IF(D368&lt;=30,"This month","OK"))))</f>
        <v/>
      </c>
      <c r="F368" s="9" t="n"/>
    </row>
    <row r="369">
      <c r="A369" s="9" t="n"/>
      <c r="B369" s="9" t="n"/>
      <c r="C369" s="16" t="n"/>
      <c r="D369" s="17">
        <f>IF(C369="","",C369-TODAY())</f>
        <v/>
      </c>
      <c r="E369" s="18">
        <f>IF(D369="","",IF(D369&lt;0,"Overdue",IF(D369&lt;=7,"This week",IF(D369&lt;=30,"This month","OK"))))</f>
        <v/>
      </c>
      <c r="F369" s="9" t="n"/>
    </row>
    <row r="370">
      <c r="A370" s="9" t="n"/>
      <c r="B370" s="9" t="n"/>
      <c r="C370" s="16" t="n"/>
      <c r="D370" s="17">
        <f>IF(C370="","",C370-TODAY())</f>
        <v/>
      </c>
      <c r="E370" s="18">
        <f>IF(D370="","",IF(D370&lt;0,"Overdue",IF(D370&lt;=7,"This week",IF(D370&lt;=30,"This month","OK"))))</f>
        <v/>
      </c>
      <c r="F370" s="9" t="n"/>
    </row>
    <row r="371">
      <c r="A371" s="9" t="n"/>
      <c r="B371" s="9" t="n"/>
      <c r="C371" s="16" t="n"/>
      <c r="D371" s="17">
        <f>IF(C371="","",C371-TODAY())</f>
        <v/>
      </c>
      <c r="E371" s="18">
        <f>IF(D371="","",IF(D371&lt;0,"Overdue",IF(D371&lt;=7,"This week",IF(D371&lt;=30,"This month","OK"))))</f>
        <v/>
      </c>
      <c r="F371" s="9" t="n"/>
    </row>
    <row r="372">
      <c r="A372" s="9" t="n"/>
      <c r="B372" s="9" t="n"/>
      <c r="C372" s="16" t="n"/>
      <c r="D372" s="17">
        <f>IF(C372="","",C372-TODAY())</f>
        <v/>
      </c>
      <c r="E372" s="18">
        <f>IF(D372="","",IF(D372&lt;0,"Overdue",IF(D372&lt;=7,"This week",IF(D372&lt;=30,"This month","OK"))))</f>
        <v/>
      </c>
      <c r="F372" s="9" t="n"/>
    </row>
    <row r="373">
      <c r="A373" s="9" t="n"/>
      <c r="B373" s="9" t="n"/>
      <c r="C373" s="16" t="n"/>
      <c r="D373" s="17">
        <f>IF(C373="","",C373-TODAY())</f>
        <v/>
      </c>
      <c r="E373" s="18">
        <f>IF(D373="","",IF(D373&lt;0,"Overdue",IF(D373&lt;=7,"This week",IF(D373&lt;=30,"This month","OK"))))</f>
        <v/>
      </c>
      <c r="F373" s="9" t="n"/>
    </row>
    <row r="374">
      <c r="A374" s="9" t="n"/>
      <c r="B374" s="9" t="n"/>
      <c r="C374" s="16" t="n"/>
      <c r="D374" s="17">
        <f>IF(C374="","",C374-TODAY())</f>
        <v/>
      </c>
      <c r="E374" s="18">
        <f>IF(D374="","",IF(D374&lt;0,"Overdue",IF(D374&lt;=7,"This week",IF(D374&lt;=30,"This month","OK"))))</f>
        <v/>
      </c>
      <c r="F374" s="9" t="n"/>
    </row>
    <row r="375">
      <c r="A375" s="9" t="n"/>
      <c r="B375" s="9" t="n"/>
      <c r="C375" s="16" t="n"/>
      <c r="D375" s="17">
        <f>IF(C375="","",C375-TODAY())</f>
        <v/>
      </c>
      <c r="E375" s="18">
        <f>IF(D375="","",IF(D375&lt;0,"Overdue",IF(D375&lt;=7,"This week",IF(D375&lt;=30,"This month","OK"))))</f>
        <v/>
      </c>
      <c r="F375" s="9" t="n"/>
    </row>
    <row r="376">
      <c r="A376" s="9" t="n"/>
      <c r="B376" s="9" t="n"/>
      <c r="C376" s="16" t="n"/>
      <c r="D376" s="17">
        <f>IF(C376="","",C376-TODAY())</f>
        <v/>
      </c>
      <c r="E376" s="18">
        <f>IF(D376="","",IF(D376&lt;0,"Overdue",IF(D376&lt;=7,"This week",IF(D376&lt;=30,"This month","OK"))))</f>
        <v/>
      </c>
      <c r="F376" s="9" t="n"/>
    </row>
    <row r="377">
      <c r="A377" s="9" t="n"/>
      <c r="B377" s="9" t="n"/>
      <c r="C377" s="16" t="n"/>
      <c r="D377" s="17">
        <f>IF(C377="","",C377-TODAY())</f>
        <v/>
      </c>
      <c r="E377" s="18">
        <f>IF(D377="","",IF(D377&lt;0,"Overdue",IF(D377&lt;=7,"This week",IF(D377&lt;=30,"This month","OK"))))</f>
        <v/>
      </c>
      <c r="F377" s="9" t="n"/>
    </row>
    <row r="378">
      <c r="A378" s="9" t="n"/>
      <c r="B378" s="9" t="n"/>
      <c r="C378" s="16" t="n"/>
      <c r="D378" s="17">
        <f>IF(C378="","",C378-TODAY())</f>
        <v/>
      </c>
      <c r="E378" s="18">
        <f>IF(D378="","",IF(D378&lt;0,"Overdue",IF(D378&lt;=7,"This week",IF(D378&lt;=30,"This month","OK"))))</f>
        <v/>
      </c>
      <c r="F378" s="9" t="n"/>
    </row>
    <row r="379">
      <c r="A379" s="9" t="n"/>
      <c r="B379" s="9" t="n"/>
      <c r="C379" s="16" t="n"/>
      <c r="D379" s="17">
        <f>IF(C379="","",C379-TODAY())</f>
        <v/>
      </c>
      <c r="E379" s="18">
        <f>IF(D379="","",IF(D379&lt;0,"Overdue",IF(D379&lt;=7,"This week",IF(D379&lt;=30,"This month","OK"))))</f>
        <v/>
      </c>
      <c r="F379" s="9" t="n"/>
    </row>
    <row r="380">
      <c r="A380" s="9" t="n"/>
      <c r="B380" s="9" t="n"/>
      <c r="C380" s="16" t="n"/>
      <c r="D380" s="17">
        <f>IF(C380="","",C380-TODAY())</f>
        <v/>
      </c>
      <c r="E380" s="18">
        <f>IF(D380="","",IF(D380&lt;0,"Overdue",IF(D380&lt;=7,"This week",IF(D380&lt;=30,"This month","OK"))))</f>
        <v/>
      </c>
      <c r="F380" s="9" t="n"/>
    </row>
    <row r="381">
      <c r="A381" s="9" t="n"/>
      <c r="B381" s="9" t="n"/>
      <c r="C381" s="16" t="n"/>
      <c r="D381" s="17">
        <f>IF(C381="","",C381-TODAY())</f>
        <v/>
      </c>
      <c r="E381" s="18">
        <f>IF(D381="","",IF(D381&lt;0,"Overdue",IF(D381&lt;=7,"This week",IF(D381&lt;=30,"This month","OK"))))</f>
        <v/>
      </c>
      <c r="F381" s="9" t="n"/>
    </row>
    <row r="382">
      <c r="A382" s="9" t="n"/>
      <c r="B382" s="9" t="n"/>
      <c r="C382" s="16" t="n"/>
      <c r="D382" s="17">
        <f>IF(C382="","",C382-TODAY())</f>
        <v/>
      </c>
      <c r="E382" s="18">
        <f>IF(D382="","",IF(D382&lt;0,"Overdue",IF(D382&lt;=7,"This week",IF(D382&lt;=30,"This month","OK"))))</f>
        <v/>
      </c>
      <c r="F382" s="9" t="n"/>
    </row>
    <row r="383">
      <c r="A383" s="9" t="n"/>
      <c r="B383" s="9" t="n"/>
      <c r="C383" s="16" t="n"/>
      <c r="D383" s="17">
        <f>IF(C383="","",C383-TODAY())</f>
        <v/>
      </c>
      <c r="E383" s="18">
        <f>IF(D383="","",IF(D383&lt;0,"Overdue",IF(D383&lt;=7,"This week",IF(D383&lt;=30,"This month","OK"))))</f>
        <v/>
      </c>
      <c r="F383" s="9" t="n"/>
    </row>
    <row r="384">
      <c r="A384" s="9" t="n"/>
      <c r="B384" s="9" t="n"/>
      <c r="C384" s="16" t="n"/>
      <c r="D384" s="17">
        <f>IF(C384="","",C384-TODAY())</f>
        <v/>
      </c>
      <c r="E384" s="18">
        <f>IF(D384="","",IF(D384&lt;0,"Overdue",IF(D384&lt;=7,"This week",IF(D384&lt;=30,"This month","OK"))))</f>
        <v/>
      </c>
      <c r="F384" s="9" t="n"/>
    </row>
    <row r="385">
      <c r="A385" s="9" t="n"/>
      <c r="B385" s="9" t="n"/>
      <c r="C385" s="16" t="n"/>
      <c r="D385" s="17">
        <f>IF(C385="","",C385-TODAY())</f>
        <v/>
      </c>
      <c r="E385" s="18">
        <f>IF(D385="","",IF(D385&lt;0,"Overdue",IF(D385&lt;=7,"This week",IF(D385&lt;=30,"This month","OK"))))</f>
        <v/>
      </c>
      <c r="F385" s="9" t="n"/>
    </row>
    <row r="386">
      <c r="A386" s="9" t="n"/>
      <c r="B386" s="9" t="n"/>
      <c r="C386" s="16" t="n"/>
      <c r="D386" s="17">
        <f>IF(C386="","",C386-TODAY())</f>
        <v/>
      </c>
      <c r="E386" s="18">
        <f>IF(D386="","",IF(D386&lt;0,"Overdue",IF(D386&lt;=7,"This week",IF(D386&lt;=30,"This month","OK"))))</f>
        <v/>
      </c>
      <c r="F386" s="9" t="n"/>
    </row>
    <row r="387">
      <c r="A387" s="9" t="n"/>
      <c r="B387" s="9" t="n"/>
      <c r="C387" s="16" t="n"/>
      <c r="D387" s="17">
        <f>IF(C387="","",C387-TODAY())</f>
        <v/>
      </c>
      <c r="E387" s="18">
        <f>IF(D387="","",IF(D387&lt;0,"Overdue",IF(D387&lt;=7,"This week",IF(D387&lt;=30,"This month","OK"))))</f>
        <v/>
      </c>
      <c r="F387" s="9" t="n"/>
    </row>
    <row r="388">
      <c r="A388" s="9" t="n"/>
      <c r="B388" s="9" t="n"/>
      <c r="C388" s="16" t="n"/>
      <c r="D388" s="17">
        <f>IF(C388="","",C388-TODAY())</f>
        <v/>
      </c>
      <c r="E388" s="18">
        <f>IF(D388="","",IF(D388&lt;0,"Overdue",IF(D388&lt;=7,"This week",IF(D388&lt;=30,"This month","OK"))))</f>
        <v/>
      </c>
      <c r="F388" s="9" t="n"/>
    </row>
    <row r="389">
      <c r="A389" s="9" t="n"/>
      <c r="B389" s="9" t="n"/>
      <c r="C389" s="16" t="n"/>
      <c r="D389" s="17">
        <f>IF(C389="","",C389-TODAY())</f>
        <v/>
      </c>
      <c r="E389" s="18">
        <f>IF(D389="","",IF(D389&lt;0,"Overdue",IF(D389&lt;=7,"This week",IF(D389&lt;=30,"This month","OK"))))</f>
        <v/>
      </c>
      <c r="F389" s="9" t="n"/>
    </row>
    <row r="390">
      <c r="A390" s="9" t="n"/>
      <c r="B390" s="9" t="n"/>
      <c r="C390" s="16" t="n"/>
      <c r="D390" s="17">
        <f>IF(C390="","",C390-TODAY())</f>
        <v/>
      </c>
      <c r="E390" s="18">
        <f>IF(D390="","",IF(D390&lt;0,"Overdue",IF(D390&lt;=7,"This week",IF(D390&lt;=30,"This month","OK"))))</f>
        <v/>
      </c>
      <c r="F390" s="9" t="n"/>
    </row>
    <row r="391">
      <c r="A391" s="9" t="n"/>
      <c r="B391" s="9" t="n"/>
      <c r="C391" s="16" t="n"/>
      <c r="D391" s="17">
        <f>IF(C391="","",C391-TODAY())</f>
        <v/>
      </c>
      <c r="E391" s="18">
        <f>IF(D391="","",IF(D391&lt;0,"Overdue",IF(D391&lt;=7,"This week",IF(D391&lt;=30,"This month","OK"))))</f>
        <v/>
      </c>
      <c r="F391" s="9" t="n"/>
    </row>
    <row r="392">
      <c r="A392" s="9" t="n"/>
      <c r="B392" s="9" t="n"/>
      <c r="C392" s="16" t="n"/>
      <c r="D392" s="17">
        <f>IF(C392="","",C392-TODAY())</f>
        <v/>
      </c>
      <c r="E392" s="18">
        <f>IF(D392="","",IF(D392&lt;0,"Overdue",IF(D392&lt;=7,"This week",IF(D392&lt;=30,"This month","OK"))))</f>
        <v/>
      </c>
      <c r="F392" s="9" t="n"/>
    </row>
    <row r="393">
      <c r="A393" s="9" t="n"/>
      <c r="B393" s="9" t="n"/>
      <c r="C393" s="16" t="n"/>
      <c r="D393" s="17">
        <f>IF(C393="","",C393-TODAY())</f>
        <v/>
      </c>
      <c r="E393" s="18">
        <f>IF(D393="","",IF(D393&lt;0,"Overdue",IF(D393&lt;=7,"This week",IF(D393&lt;=30,"This month","OK"))))</f>
        <v/>
      </c>
      <c r="F393" s="9" t="n"/>
    </row>
    <row r="394">
      <c r="A394" s="9" t="n"/>
      <c r="B394" s="9" t="n"/>
      <c r="C394" s="16" t="n"/>
      <c r="D394" s="17">
        <f>IF(C394="","",C394-TODAY())</f>
        <v/>
      </c>
      <c r="E394" s="18">
        <f>IF(D394="","",IF(D394&lt;0,"Overdue",IF(D394&lt;=7,"This week",IF(D394&lt;=30,"This month","OK"))))</f>
        <v/>
      </c>
      <c r="F394" s="9" t="n"/>
    </row>
    <row r="395">
      <c r="A395" s="9" t="n"/>
      <c r="B395" s="9" t="n"/>
      <c r="C395" s="16" t="n"/>
      <c r="D395" s="17">
        <f>IF(C395="","",C395-TODAY())</f>
        <v/>
      </c>
      <c r="E395" s="18">
        <f>IF(D395="","",IF(D395&lt;0,"Overdue",IF(D395&lt;=7,"This week",IF(D395&lt;=30,"This month","OK"))))</f>
        <v/>
      </c>
      <c r="F395" s="9" t="n"/>
    </row>
    <row r="396">
      <c r="A396" s="9" t="n"/>
      <c r="B396" s="9" t="n"/>
      <c r="C396" s="16" t="n"/>
      <c r="D396" s="17">
        <f>IF(C396="","",C396-TODAY())</f>
        <v/>
      </c>
      <c r="E396" s="18">
        <f>IF(D396="","",IF(D396&lt;0,"Overdue",IF(D396&lt;=7,"This week",IF(D396&lt;=30,"This month","OK"))))</f>
        <v/>
      </c>
      <c r="F396" s="9" t="n"/>
    </row>
    <row r="397">
      <c r="A397" s="9" t="n"/>
      <c r="B397" s="9" t="n"/>
      <c r="C397" s="16" t="n"/>
      <c r="D397" s="17">
        <f>IF(C397="","",C397-TODAY())</f>
        <v/>
      </c>
      <c r="E397" s="18">
        <f>IF(D397="","",IF(D397&lt;0,"Overdue",IF(D397&lt;=7,"This week",IF(D397&lt;=30,"This month","OK"))))</f>
        <v/>
      </c>
      <c r="F397" s="9" t="n"/>
    </row>
    <row r="398">
      <c r="A398" s="9" t="n"/>
      <c r="B398" s="9" t="n"/>
      <c r="C398" s="16" t="n"/>
      <c r="D398" s="17">
        <f>IF(C398="","",C398-TODAY())</f>
        <v/>
      </c>
      <c r="E398" s="18">
        <f>IF(D398="","",IF(D398&lt;0,"Overdue",IF(D398&lt;=7,"This week",IF(D398&lt;=30,"This month","OK"))))</f>
        <v/>
      </c>
      <c r="F398" s="9" t="n"/>
    </row>
    <row r="399">
      <c r="A399" s="9" t="n"/>
      <c r="B399" s="9" t="n"/>
      <c r="C399" s="16" t="n"/>
      <c r="D399" s="17">
        <f>IF(C399="","",C399-TODAY())</f>
        <v/>
      </c>
      <c r="E399" s="18">
        <f>IF(D399="","",IF(D399&lt;0,"Overdue",IF(D399&lt;=7,"This week",IF(D399&lt;=30,"This month","OK"))))</f>
        <v/>
      </c>
      <c r="F399" s="9" t="n"/>
    </row>
    <row r="400">
      <c r="A400" s="9" t="n"/>
      <c r="B400" s="9" t="n"/>
      <c r="C400" s="16" t="n"/>
      <c r="D400" s="17">
        <f>IF(C400="","",C400-TODAY())</f>
        <v/>
      </c>
      <c r="E400" s="18">
        <f>IF(D400="","",IF(D400&lt;0,"Overdue",IF(D400&lt;=7,"This week",IF(D400&lt;=30,"This month","OK"))))</f>
        <v/>
      </c>
      <c r="F400" s="9" t="n"/>
    </row>
    <row r="401">
      <c r="A401" s="9" t="n"/>
      <c r="B401" s="9" t="n"/>
      <c r="C401" s="16" t="n"/>
      <c r="D401" s="17">
        <f>IF(C401="","",C401-TODAY())</f>
        <v/>
      </c>
      <c r="E401" s="18">
        <f>IF(D401="","",IF(D401&lt;0,"Overdue",IF(D401&lt;=7,"This week",IF(D401&lt;=30,"This month","OK"))))</f>
        <v/>
      </c>
      <c r="F401" s="9" t="n"/>
    </row>
    <row r="402">
      <c r="A402" s="9" t="n"/>
      <c r="B402" s="9" t="n"/>
      <c r="C402" s="16" t="n"/>
      <c r="D402" s="17">
        <f>IF(C402="","",C402-TODAY())</f>
        <v/>
      </c>
      <c r="E402" s="18">
        <f>IF(D402="","",IF(D402&lt;0,"Overdue",IF(D402&lt;=7,"This week",IF(D402&lt;=30,"This month","OK"))))</f>
        <v/>
      </c>
      <c r="F402" s="9" t="n"/>
    </row>
    <row r="403">
      <c r="A403" s="9" t="n"/>
      <c r="B403" s="9" t="n"/>
      <c r="C403" s="16" t="n"/>
      <c r="D403" s="17">
        <f>IF(C403="","",C403-TODAY())</f>
        <v/>
      </c>
      <c r="E403" s="18">
        <f>IF(D403="","",IF(D403&lt;0,"Overdue",IF(D403&lt;=7,"This week",IF(D403&lt;=30,"This month","OK"))))</f>
        <v/>
      </c>
      <c r="F403" s="9" t="n"/>
    </row>
    <row r="404">
      <c r="A404" s="9" t="n"/>
      <c r="B404" s="9" t="n"/>
      <c r="C404" s="16" t="n"/>
      <c r="D404" s="17">
        <f>IF(C404="","",C404-TODAY())</f>
        <v/>
      </c>
      <c r="E404" s="18">
        <f>IF(D404="","",IF(D404&lt;0,"Overdue",IF(D404&lt;=7,"This week",IF(D404&lt;=30,"This month","OK"))))</f>
        <v/>
      </c>
      <c r="F404" s="9" t="n"/>
    </row>
    <row r="405">
      <c r="A405" s="9" t="n"/>
      <c r="B405" s="9" t="n"/>
      <c r="C405" s="16" t="n"/>
      <c r="D405" s="17">
        <f>IF(C405="","",C405-TODAY())</f>
        <v/>
      </c>
      <c r="E405" s="18">
        <f>IF(D405="","",IF(D405&lt;0,"Overdue",IF(D405&lt;=7,"This week",IF(D405&lt;=30,"This month","OK"))))</f>
        <v/>
      </c>
      <c r="F405" s="9" t="n"/>
    </row>
    <row r="406">
      <c r="A406" s="9" t="n"/>
      <c r="B406" s="9" t="n"/>
      <c r="C406" s="16" t="n"/>
      <c r="D406" s="17">
        <f>IF(C406="","",C406-TODAY())</f>
        <v/>
      </c>
      <c r="E406" s="18">
        <f>IF(D406="","",IF(D406&lt;0,"Overdue",IF(D406&lt;=7,"This week",IF(D406&lt;=30,"This month","OK"))))</f>
        <v/>
      </c>
      <c r="F406" s="9" t="n"/>
    </row>
    <row r="407">
      <c r="A407" s="9" t="n"/>
      <c r="B407" s="9" t="n"/>
      <c r="C407" s="16" t="n"/>
      <c r="D407" s="17">
        <f>IF(C407="","",C407-TODAY())</f>
        <v/>
      </c>
      <c r="E407" s="18">
        <f>IF(D407="","",IF(D407&lt;0,"Overdue",IF(D407&lt;=7,"This week",IF(D407&lt;=30,"This month","OK"))))</f>
        <v/>
      </c>
      <c r="F407" s="9" t="n"/>
    </row>
    <row r="408">
      <c r="A408" s="9" t="n"/>
      <c r="B408" s="9" t="n"/>
      <c r="C408" s="16" t="n"/>
      <c r="D408" s="17">
        <f>IF(C408="","",C408-TODAY())</f>
        <v/>
      </c>
      <c r="E408" s="18">
        <f>IF(D408="","",IF(D408&lt;0,"Overdue",IF(D408&lt;=7,"This week",IF(D408&lt;=30,"This month","OK"))))</f>
        <v/>
      </c>
      <c r="F408" s="9" t="n"/>
    </row>
    <row r="409">
      <c r="A409" s="9" t="n"/>
      <c r="B409" s="9" t="n"/>
      <c r="C409" s="16" t="n"/>
      <c r="D409" s="17">
        <f>IF(C409="","",C409-TODAY())</f>
        <v/>
      </c>
      <c r="E409" s="18">
        <f>IF(D409="","",IF(D409&lt;0,"Overdue",IF(D409&lt;=7,"This week",IF(D409&lt;=30,"This month","OK"))))</f>
        <v/>
      </c>
      <c r="F409" s="9" t="n"/>
    </row>
    <row r="410">
      <c r="A410" s="9" t="n"/>
      <c r="B410" s="9" t="n"/>
      <c r="C410" s="16" t="n"/>
      <c r="D410" s="17">
        <f>IF(C410="","",C410-TODAY())</f>
        <v/>
      </c>
      <c r="E410" s="18">
        <f>IF(D410="","",IF(D410&lt;0,"Overdue",IF(D410&lt;=7,"This week",IF(D410&lt;=30,"This month","OK"))))</f>
        <v/>
      </c>
      <c r="F410" s="9" t="n"/>
    </row>
    <row r="411">
      <c r="A411" s="9" t="n"/>
      <c r="B411" s="9" t="n"/>
      <c r="C411" s="16" t="n"/>
      <c r="D411" s="17">
        <f>IF(C411="","",C411-TODAY())</f>
        <v/>
      </c>
      <c r="E411" s="18">
        <f>IF(D411="","",IF(D411&lt;0,"Overdue",IF(D411&lt;=7,"This week",IF(D411&lt;=30,"This month","OK"))))</f>
        <v/>
      </c>
      <c r="F411" s="9" t="n"/>
    </row>
    <row r="412">
      <c r="A412" s="9" t="n"/>
      <c r="B412" s="9" t="n"/>
      <c r="C412" s="16" t="n"/>
      <c r="D412" s="17">
        <f>IF(C412="","",C412-TODAY())</f>
        <v/>
      </c>
      <c r="E412" s="18">
        <f>IF(D412="","",IF(D412&lt;0,"Overdue",IF(D412&lt;=7,"This week",IF(D412&lt;=30,"This month","OK"))))</f>
        <v/>
      </c>
      <c r="F412" s="9" t="n"/>
    </row>
    <row r="413">
      <c r="A413" s="9" t="n"/>
      <c r="B413" s="9" t="n"/>
      <c r="C413" s="16" t="n"/>
      <c r="D413" s="17">
        <f>IF(C413="","",C413-TODAY())</f>
        <v/>
      </c>
      <c r="E413" s="18">
        <f>IF(D413="","",IF(D413&lt;0,"Overdue",IF(D413&lt;=7,"This week",IF(D413&lt;=30,"This month","OK"))))</f>
        <v/>
      </c>
      <c r="F413" s="9" t="n"/>
    </row>
    <row r="414">
      <c r="A414" s="9" t="n"/>
      <c r="B414" s="9" t="n"/>
      <c r="C414" s="16" t="n"/>
      <c r="D414" s="17">
        <f>IF(C414="","",C414-TODAY())</f>
        <v/>
      </c>
      <c r="E414" s="18">
        <f>IF(D414="","",IF(D414&lt;0,"Overdue",IF(D414&lt;=7,"This week",IF(D414&lt;=30,"This month","OK"))))</f>
        <v/>
      </c>
      <c r="F414" s="9" t="n"/>
    </row>
    <row r="415">
      <c r="A415" s="9" t="n"/>
      <c r="B415" s="9" t="n"/>
      <c r="C415" s="16" t="n"/>
      <c r="D415" s="17">
        <f>IF(C415="","",C415-TODAY())</f>
        <v/>
      </c>
      <c r="E415" s="18">
        <f>IF(D415="","",IF(D415&lt;0,"Overdue",IF(D415&lt;=7,"This week",IF(D415&lt;=30,"This month","OK"))))</f>
        <v/>
      </c>
      <c r="F415" s="9" t="n"/>
    </row>
    <row r="416">
      <c r="A416" s="9" t="n"/>
      <c r="B416" s="9" t="n"/>
      <c r="C416" s="16" t="n"/>
      <c r="D416" s="17">
        <f>IF(C416="","",C416-TODAY())</f>
        <v/>
      </c>
      <c r="E416" s="18">
        <f>IF(D416="","",IF(D416&lt;0,"Overdue",IF(D416&lt;=7,"This week",IF(D416&lt;=30,"This month","OK"))))</f>
        <v/>
      </c>
      <c r="F416" s="9" t="n"/>
    </row>
    <row r="417">
      <c r="A417" s="9" t="n"/>
      <c r="B417" s="9" t="n"/>
      <c r="C417" s="16" t="n"/>
      <c r="D417" s="17">
        <f>IF(C417="","",C417-TODAY())</f>
        <v/>
      </c>
      <c r="E417" s="18">
        <f>IF(D417="","",IF(D417&lt;0,"Overdue",IF(D417&lt;=7,"This week",IF(D417&lt;=30,"This month","OK"))))</f>
        <v/>
      </c>
      <c r="F417" s="9" t="n"/>
    </row>
    <row r="418">
      <c r="A418" s="9" t="n"/>
      <c r="B418" s="9" t="n"/>
      <c r="C418" s="16" t="n"/>
      <c r="D418" s="17">
        <f>IF(C418="","",C418-TODAY())</f>
        <v/>
      </c>
      <c r="E418" s="18">
        <f>IF(D418="","",IF(D418&lt;0,"Overdue",IF(D418&lt;=7,"This week",IF(D418&lt;=30,"This month","OK"))))</f>
        <v/>
      </c>
      <c r="F418" s="9" t="n"/>
    </row>
    <row r="419">
      <c r="A419" s="9" t="n"/>
      <c r="B419" s="9" t="n"/>
      <c r="C419" s="16" t="n"/>
      <c r="D419" s="17">
        <f>IF(C419="","",C419-TODAY())</f>
        <v/>
      </c>
      <c r="E419" s="18">
        <f>IF(D419="","",IF(D419&lt;0,"Overdue",IF(D419&lt;=7,"This week",IF(D419&lt;=30,"This month","OK"))))</f>
        <v/>
      </c>
      <c r="F419" s="9" t="n"/>
    </row>
    <row r="420">
      <c r="A420" s="9" t="n"/>
      <c r="B420" s="9" t="n"/>
      <c r="C420" s="16" t="n"/>
      <c r="D420" s="17">
        <f>IF(C420="","",C420-TODAY())</f>
        <v/>
      </c>
      <c r="E420" s="18">
        <f>IF(D420="","",IF(D420&lt;0,"Overdue",IF(D420&lt;=7,"This week",IF(D420&lt;=30,"This month","OK"))))</f>
        <v/>
      </c>
      <c r="F420" s="9" t="n"/>
    </row>
    <row r="421">
      <c r="A421" s="9" t="n"/>
      <c r="B421" s="9" t="n"/>
      <c r="C421" s="16" t="n"/>
      <c r="D421" s="17">
        <f>IF(C421="","",C421-TODAY())</f>
        <v/>
      </c>
      <c r="E421" s="18">
        <f>IF(D421="","",IF(D421&lt;0,"Overdue",IF(D421&lt;=7,"This week",IF(D421&lt;=30,"This month","OK"))))</f>
        <v/>
      </c>
      <c r="F421" s="9" t="n"/>
    </row>
    <row r="422">
      <c r="A422" s="9" t="n"/>
      <c r="B422" s="9" t="n"/>
      <c r="C422" s="16" t="n"/>
      <c r="D422" s="17">
        <f>IF(C422="","",C422-TODAY())</f>
        <v/>
      </c>
      <c r="E422" s="18">
        <f>IF(D422="","",IF(D422&lt;0,"Overdue",IF(D422&lt;=7,"This week",IF(D422&lt;=30,"This month","OK"))))</f>
        <v/>
      </c>
      <c r="F422" s="9" t="n"/>
    </row>
    <row r="423">
      <c r="A423" s="9" t="n"/>
      <c r="B423" s="9" t="n"/>
      <c r="C423" s="16" t="n"/>
      <c r="D423" s="17">
        <f>IF(C423="","",C423-TODAY())</f>
        <v/>
      </c>
      <c r="E423" s="18">
        <f>IF(D423="","",IF(D423&lt;0,"Overdue",IF(D423&lt;=7,"This week",IF(D423&lt;=30,"This month","OK"))))</f>
        <v/>
      </c>
      <c r="F423" s="9" t="n"/>
    </row>
    <row r="424">
      <c r="A424" s="9" t="n"/>
      <c r="B424" s="9" t="n"/>
      <c r="C424" s="16" t="n"/>
      <c r="D424" s="17">
        <f>IF(C424="","",C424-TODAY())</f>
        <v/>
      </c>
      <c r="E424" s="18">
        <f>IF(D424="","",IF(D424&lt;0,"Overdue",IF(D424&lt;=7,"This week",IF(D424&lt;=30,"This month","OK"))))</f>
        <v/>
      </c>
      <c r="F424" s="9" t="n"/>
    </row>
    <row r="425">
      <c r="A425" s="9" t="n"/>
      <c r="B425" s="9" t="n"/>
      <c r="C425" s="16" t="n"/>
      <c r="D425" s="17">
        <f>IF(C425="","",C425-TODAY())</f>
        <v/>
      </c>
      <c r="E425" s="18">
        <f>IF(D425="","",IF(D425&lt;0,"Overdue",IF(D425&lt;=7,"This week",IF(D425&lt;=30,"This month","OK"))))</f>
        <v/>
      </c>
      <c r="F425" s="9" t="n"/>
    </row>
    <row r="426">
      <c r="A426" s="9" t="n"/>
      <c r="B426" s="9" t="n"/>
      <c r="C426" s="16" t="n"/>
      <c r="D426" s="17">
        <f>IF(C426="","",C426-TODAY())</f>
        <v/>
      </c>
      <c r="E426" s="18">
        <f>IF(D426="","",IF(D426&lt;0,"Overdue",IF(D426&lt;=7,"This week",IF(D426&lt;=30,"This month","OK"))))</f>
        <v/>
      </c>
      <c r="F426" s="9" t="n"/>
    </row>
    <row r="427">
      <c r="A427" s="9" t="n"/>
      <c r="B427" s="9" t="n"/>
      <c r="C427" s="16" t="n"/>
      <c r="D427" s="17">
        <f>IF(C427="","",C427-TODAY())</f>
        <v/>
      </c>
      <c r="E427" s="18">
        <f>IF(D427="","",IF(D427&lt;0,"Overdue",IF(D427&lt;=7,"This week",IF(D427&lt;=30,"This month","OK"))))</f>
        <v/>
      </c>
      <c r="F427" s="9" t="n"/>
    </row>
    <row r="428">
      <c r="A428" s="9" t="n"/>
      <c r="B428" s="9" t="n"/>
      <c r="C428" s="16" t="n"/>
      <c r="D428" s="17">
        <f>IF(C428="","",C428-TODAY())</f>
        <v/>
      </c>
      <c r="E428" s="18">
        <f>IF(D428="","",IF(D428&lt;0,"Overdue",IF(D428&lt;=7,"This week",IF(D428&lt;=30,"This month","OK"))))</f>
        <v/>
      </c>
      <c r="F428" s="9" t="n"/>
    </row>
    <row r="429">
      <c r="A429" s="9" t="n"/>
      <c r="B429" s="9" t="n"/>
      <c r="C429" s="16" t="n"/>
      <c r="D429" s="17">
        <f>IF(C429="","",C429-TODAY())</f>
        <v/>
      </c>
      <c r="E429" s="18">
        <f>IF(D429="","",IF(D429&lt;0,"Overdue",IF(D429&lt;=7,"This week",IF(D429&lt;=30,"This month","OK"))))</f>
        <v/>
      </c>
      <c r="F429" s="9" t="n"/>
    </row>
    <row r="430">
      <c r="A430" s="9" t="n"/>
      <c r="B430" s="9" t="n"/>
      <c r="C430" s="16" t="n"/>
      <c r="D430" s="17">
        <f>IF(C430="","",C430-TODAY())</f>
        <v/>
      </c>
      <c r="E430" s="18">
        <f>IF(D430="","",IF(D430&lt;0,"Overdue",IF(D430&lt;=7,"This week",IF(D430&lt;=30,"This month","OK"))))</f>
        <v/>
      </c>
      <c r="F430" s="9" t="n"/>
    </row>
    <row r="431">
      <c r="A431" s="9" t="n"/>
      <c r="B431" s="9" t="n"/>
      <c r="C431" s="16" t="n"/>
      <c r="D431" s="17">
        <f>IF(C431="","",C431-TODAY())</f>
        <v/>
      </c>
      <c r="E431" s="18">
        <f>IF(D431="","",IF(D431&lt;0,"Overdue",IF(D431&lt;=7,"This week",IF(D431&lt;=30,"This month","OK"))))</f>
        <v/>
      </c>
      <c r="F431" s="9" t="n"/>
    </row>
    <row r="432">
      <c r="A432" s="9" t="n"/>
      <c r="B432" s="9" t="n"/>
      <c r="C432" s="16" t="n"/>
      <c r="D432" s="17">
        <f>IF(C432="","",C432-TODAY())</f>
        <v/>
      </c>
      <c r="E432" s="18">
        <f>IF(D432="","",IF(D432&lt;0,"Overdue",IF(D432&lt;=7,"This week",IF(D432&lt;=30,"This month","OK"))))</f>
        <v/>
      </c>
      <c r="F432" s="9" t="n"/>
    </row>
    <row r="433">
      <c r="A433" s="9" t="n"/>
      <c r="B433" s="9" t="n"/>
      <c r="C433" s="16" t="n"/>
      <c r="D433" s="17">
        <f>IF(C433="","",C433-TODAY())</f>
        <v/>
      </c>
      <c r="E433" s="18">
        <f>IF(D433="","",IF(D433&lt;0,"Overdue",IF(D433&lt;=7,"This week",IF(D433&lt;=30,"This month","OK"))))</f>
        <v/>
      </c>
      <c r="F433" s="9" t="n"/>
    </row>
    <row r="434">
      <c r="A434" s="9" t="n"/>
      <c r="B434" s="9" t="n"/>
      <c r="C434" s="16" t="n"/>
      <c r="D434" s="17">
        <f>IF(C434="","",C434-TODAY())</f>
        <v/>
      </c>
      <c r="E434" s="18">
        <f>IF(D434="","",IF(D434&lt;0,"Overdue",IF(D434&lt;=7,"This week",IF(D434&lt;=30,"This month","OK"))))</f>
        <v/>
      </c>
      <c r="F434" s="9" t="n"/>
    </row>
    <row r="435">
      <c r="A435" s="9" t="n"/>
      <c r="B435" s="9" t="n"/>
      <c r="C435" s="16" t="n"/>
      <c r="D435" s="17">
        <f>IF(C435="","",C435-TODAY())</f>
        <v/>
      </c>
      <c r="E435" s="18">
        <f>IF(D435="","",IF(D435&lt;0,"Overdue",IF(D435&lt;=7,"This week",IF(D435&lt;=30,"This month","OK"))))</f>
        <v/>
      </c>
      <c r="F435" s="9" t="n"/>
    </row>
    <row r="436">
      <c r="A436" s="9" t="n"/>
      <c r="B436" s="9" t="n"/>
      <c r="C436" s="16" t="n"/>
      <c r="D436" s="17">
        <f>IF(C436="","",C436-TODAY())</f>
        <v/>
      </c>
      <c r="E436" s="18">
        <f>IF(D436="","",IF(D436&lt;0,"Overdue",IF(D436&lt;=7,"This week",IF(D436&lt;=30,"This month","OK"))))</f>
        <v/>
      </c>
      <c r="F436" s="9" t="n"/>
    </row>
    <row r="437">
      <c r="A437" s="9" t="n"/>
      <c r="B437" s="9" t="n"/>
      <c r="C437" s="16" t="n"/>
      <c r="D437" s="17">
        <f>IF(C437="","",C437-TODAY())</f>
        <v/>
      </c>
      <c r="E437" s="18">
        <f>IF(D437="","",IF(D437&lt;0,"Overdue",IF(D437&lt;=7,"This week",IF(D437&lt;=30,"This month","OK"))))</f>
        <v/>
      </c>
      <c r="F437" s="9" t="n"/>
    </row>
    <row r="438">
      <c r="A438" s="9" t="n"/>
      <c r="B438" s="9" t="n"/>
      <c r="C438" s="16" t="n"/>
      <c r="D438" s="17">
        <f>IF(C438="","",C438-TODAY())</f>
        <v/>
      </c>
      <c r="E438" s="18">
        <f>IF(D438="","",IF(D438&lt;0,"Overdue",IF(D438&lt;=7,"This week",IF(D438&lt;=30,"This month","OK"))))</f>
        <v/>
      </c>
      <c r="F438" s="9" t="n"/>
    </row>
    <row r="439">
      <c r="A439" s="9" t="n"/>
      <c r="B439" s="9" t="n"/>
      <c r="C439" s="16" t="n"/>
      <c r="D439" s="17">
        <f>IF(C439="","",C439-TODAY())</f>
        <v/>
      </c>
      <c r="E439" s="18">
        <f>IF(D439="","",IF(D439&lt;0,"Overdue",IF(D439&lt;=7,"This week",IF(D439&lt;=30,"This month","OK"))))</f>
        <v/>
      </c>
      <c r="F439" s="9" t="n"/>
    </row>
    <row r="440">
      <c r="A440" s="9" t="n"/>
      <c r="B440" s="9" t="n"/>
      <c r="C440" s="16" t="n"/>
      <c r="D440" s="17">
        <f>IF(C440="","",C440-TODAY())</f>
        <v/>
      </c>
      <c r="E440" s="18">
        <f>IF(D440="","",IF(D440&lt;0,"Overdue",IF(D440&lt;=7,"This week",IF(D440&lt;=30,"This month","OK"))))</f>
        <v/>
      </c>
      <c r="F440" s="9" t="n"/>
    </row>
    <row r="441">
      <c r="A441" s="9" t="n"/>
      <c r="B441" s="9" t="n"/>
      <c r="C441" s="16" t="n"/>
      <c r="D441" s="17">
        <f>IF(C441="","",C441-TODAY())</f>
        <v/>
      </c>
      <c r="E441" s="18">
        <f>IF(D441="","",IF(D441&lt;0,"Overdue",IF(D441&lt;=7,"This week",IF(D441&lt;=30,"This month","OK"))))</f>
        <v/>
      </c>
      <c r="F441" s="9" t="n"/>
    </row>
    <row r="442">
      <c r="A442" s="9" t="n"/>
      <c r="B442" s="9" t="n"/>
      <c r="C442" s="16" t="n"/>
      <c r="D442" s="17">
        <f>IF(C442="","",C442-TODAY())</f>
        <v/>
      </c>
      <c r="E442" s="18">
        <f>IF(D442="","",IF(D442&lt;0,"Overdue",IF(D442&lt;=7,"This week",IF(D442&lt;=30,"This month","OK"))))</f>
        <v/>
      </c>
      <c r="F442" s="9" t="n"/>
    </row>
    <row r="443">
      <c r="A443" s="9" t="n"/>
      <c r="B443" s="9" t="n"/>
      <c r="C443" s="16" t="n"/>
      <c r="D443" s="17">
        <f>IF(C443="","",C443-TODAY())</f>
        <v/>
      </c>
      <c r="E443" s="18">
        <f>IF(D443="","",IF(D443&lt;0,"Overdue",IF(D443&lt;=7,"This week",IF(D443&lt;=30,"This month","OK"))))</f>
        <v/>
      </c>
      <c r="F443" s="9" t="n"/>
    </row>
    <row r="444">
      <c r="A444" s="9" t="n"/>
      <c r="B444" s="9" t="n"/>
      <c r="C444" s="16" t="n"/>
      <c r="D444" s="17">
        <f>IF(C444="","",C444-TODAY())</f>
        <v/>
      </c>
      <c r="E444" s="18">
        <f>IF(D444="","",IF(D444&lt;0,"Overdue",IF(D444&lt;=7,"This week",IF(D444&lt;=30,"This month","OK"))))</f>
        <v/>
      </c>
      <c r="F444" s="9" t="n"/>
    </row>
    <row r="445">
      <c r="A445" s="9" t="n"/>
      <c r="B445" s="9" t="n"/>
      <c r="C445" s="16" t="n"/>
      <c r="D445" s="17">
        <f>IF(C445="","",C445-TODAY())</f>
        <v/>
      </c>
      <c r="E445" s="18">
        <f>IF(D445="","",IF(D445&lt;0,"Overdue",IF(D445&lt;=7,"This week",IF(D445&lt;=30,"This month","OK"))))</f>
        <v/>
      </c>
      <c r="F445" s="9" t="n"/>
    </row>
    <row r="446">
      <c r="A446" s="9" t="n"/>
      <c r="B446" s="9" t="n"/>
      <c r="C446" s="16" t="n"/>
      <c r="D446" s="17">
        <f>IF(C446="","",C446-TODAY())</f>
        <v/>
      </c>
      <c r="E446" s="18">
        <f>IF(D446="","",IF(D446&lt;0,"Overdue",IF(D446&lt;=7,"This week",IF(D446&lt;=30,"This month","OK"))))</f>
        <v/>
      </c>
      <c r="F446" s="9" t="n"/>
    </row>
    <row r="447">
      <c r="A447" s="9" t="n"/>
      <c r="B447" s="9" t="n"/>
      <c r="C447" s="16" t="n"/>
      <c r="D447" s="17">
        <f>IF(C447="","",C447-TODAY())</f>
        <v/>
      </c>
      <c r="E447" s="18">
        <f>IF(D447="","",IF(D447&lt;0,"Overdue",IF(D447&lt;=7,"This week",IF(D447&lt;=30,"This month","OK"))))</f>
        <v/>
      </c>
      <c r="F447" s="9" t="n"/>
    </row>
    <row r="448">
      <c r="A448" s="9" t="n"/>
      <c r="B448" s="9" t="n"/>
      <c r="C448" s="16" t="n"/>
      <c r="D448" s="17">
        <f>IF(C448="","",C448-TODAY())</f>
        <v/>
      </c>
      <c r="E448" s="18">
        <f>IF(D448="","",IF(D448&lt;0,"Overdue",IF(D448&lt;=7,"This week",IF(D448&lt;=30,"This month","OK"))))</f>
        <v/>
      </c>
      <c r="F448" s="9" t="n"/>
    </row>
    <row r="449">
      <c r="A449" s="9" t="n"/>
      <c r="B449" s="9" t="n"/>
      <c r="C449" s="16" t="n"/>
      <c r="D449" s="17">
        <f>IF(C449="","",C449-TODAY())</f>
        <v/>
      </c>
      <c r="E449" s="18">
        <f>IF(D449="","",IF(D449&lt;0,"Overdue",IF(D449&lt;=7,"This week",IF(D449&lt;=30,"This month","OK"))))</f>
        <v/>
      </c>
      <c r="F449" s="9" t="n"/>
    </row>
    <row r="450">
      <c r="A450" s="9" t="n"/>
      <c r="B450" s="9" t="n"/>
      <c r="C450" s="16" t="n"/>
      <c r="D450" s="17">
        <f>IF(C450="","",C450-TODAY())</f>
        <v/>
      </c>
      <c r="E450" s="18">
        <f>IF(D450="","",IF(D450&lt;0,"Overdue",IF(D450&lt;=7,"This week",IF(D450&lt;=30,"This month","OK"))))</f>
        <v/>
      </c>
      <c r="F450" s="9" t="n"/>
    </row>
    <row r="451">
      <c r="A451" s="9" t="n"/>
      <c r="B451" s="9" t="n"/>
      <c r="C451" s="16" t="n"/>
      <c r="D451" s="17">
        <f>IF(C451="","",C451-TODAY())</f>
        <v/>
      </c>
      <c r="E451" s="18">
        <f>IF(D451="","",IF(D451&lt;0,"Overdue",IF(D451&lt;=7,"This week",IF(D451&lt;=30,"This month","OK"))))</f>
        <v/>
      </c>
      <c r="F451" s="9" t="n"/>
    </row>
    <row r="452">
      <c r="A452" s="9" t="n"/>
      <c r="B452" s="9" t="n"/>
      <c r="C452" s="16" t="n"/>
      <c r="D452" s="17">
        <f>IF(C452="","",C452-TODAY())</f>
        <v/>
      </c>
      <c r="E452" s="18">
        <f>IF(D452="","",IF(D452&lt;0,"Overdue",IF(D452&lt;=7,"This week",IF(D452&lt;=30,"This month","OK"))))</f>
        <v/>
      </c>
      <c r="F452" s="9" t="n"/>
    </row>
    <row r="453">
      <c r="A453" s="9" t="n"/>
      <c r="B453" s="9" t="n"/>
      <c r="C453" s="16" t="n"/>
      <c r="D453" s="17">
        <f>IF(C453="","",C453-TODAY())</f>
        <v/>
      </c>
      <c r="E453" s="18">
        <f>IF(D453="","",IF(D453&lt;0,"Overdue",IF(D453&lt;=7,"This week",IF(D453&lt;=30,"This month","OK"))))</f>
        <v/>
      </c>
      <c r="F453" s="9" t="n"/>
    </row>
    <row r="454">
      <c r="A454" s="9" t="n"/>
      <c r="B454" s="9" t="n"/>
      <c r="C454" s="16" t="n"/>
      <c r="D454" s="17">
        <f>IF(C454="","",C454-TODAY())</f>
        <v/>
      </c>
      <c r="E454" s="18">
        <f>IF(D454="","",IF(D454&lt;0,"Overdue",IF(D454&lt;=7,"This week",IF(D454&lt;=30,"This month","OK"))))</f>
        <v/>
      </c>
      <c r="F454" s="9" t="n"/>
    </row>
    <row r="455">
      <c r="A455" s="9" t="n"/>
      <c r="B455" s="9" t="n"/>
      <c r="C455" s="16" t="n"/>
      <c r="D455" s="17">
        <f>IF(C455="","",C455-TODAY())</f>
        <v/>
      </c>
      <c r="E455" s="18">
        <f>IF(D455="","",IF(D455&lt;0,"Overdue",IF(D455&lt;=7,"This week",IF(D455&lt;=30,"This month","OK"))))</f>
        <v/>
      </c>
      <c r="F455" s="9" t="n"/>
    </row>
    <row r="456">
      <c r="A456" s="9" t="n"/>
      <c r="B456" s="9" t="n"/>
      <c r="C456" s="16" t="n"/>
      <c r="D456" s="17">
        <f>IF(C456="","",C456-TODAY())</f>
        <v/>
      </c>
      <c r="E456" s="18">
        <f>IF(D456="","",IF(D456&lt;0,"Overdue",IF(D456&lt;=7,"This week",IF(D456&lt;=30,"This month","OK"))))</f>
        <v/>
      </c>
      <c r="F456" s="9" t="n"/>
    </row>
    <row r="457">
      <c r="A457" s="9" t="n"/>
      <c r="B457" s="9" t="n"/>
      <c r="C457" s="16" t="n"/>
      <c r="D457" s="17">
        <f>IF(C457="","",C457-TODAY())</f>
        <v/>
      </c>
      <c r="E457" s="18">
        <f>IF(D457="","",IF(D457&lt;0,"Overdue",IF(D457&lt;=7,"This week",IF(D457&lt;=30,"This month","OK"))))</f>
        <v/>
      </c>
      <c r="F457" s="9" t="n"/>
    </row>
    <row r="458">
      <c r="A458" s="9" t="n"/>
      <c r="B458" s="9" t="n"/>
      <c r="C458" s="16" t="n"/>
      <c r="D458" s="17">
        <f>IF(C458="","",C458-TODAY())</f>
        <v/>
      </c>
      <c r="E458" s="18">
        <f>IF(D458="","",IF(D458&lt;0,"Overdue",IF(D458&lt;=7,"This week",IF(D458&lt;=30,"This month","OK"))))</f>
        <v/>
      </c>
      <c r="F458" s="9" t="n"/>
    </row>
    <row r="459">
      <c r="A459" s="9" t="n"/>
      <c r="B459" s="9" t="n"/>
      <c r="C459" s="16" t="n"/>
      <c r="D459" s="17">
        <f>IF(C459="","",C459-TODAY())</f>
        <v/>
      </c>
      <c r="E459" s="18">
        <f>IF(D459="","",IF(D459&lt;0,"Overdue",IF(D459&lt;=7,"This week",IF(D459&lt;=30,"This month","OK"))))</f>
        <v/>
      </c>
      <c r="F459" s="9" t="n"/>
    </row>
    <row r="460">
      <c r="A460" s="9" t="n"/>
      <c r="B460" s="9" t="n"/>
      <c r="C460" s="16" t="n"/>
      <c r="D460" s="17">
        <f>IF(C460="","",C460-TODAY())</f>
        <v/>
      </c>
      <c r="E460" s="18">
        <f>IF(D460="","",IF(D460&lt;0,"Overdue",IF(D460&lt;=7,"This week",IF(D460&lt;=30,"This month","OK"))))</f>
        <v/>
      </c>
      <c r="F460" s="9" t="n"/>
    </row>
    <row r="461">
      <c r="A461" s="9" t="n"/>
      <c r="B461" s="9" t="n"/>
      <c r="C461" s="16" t="n"/>
      <c r="D461" s="17">
        <f>IF(C461="","",C461-TODAY())</f>
        <v/>
      </c>
      <c r="E461" s="18">
        <f>IF(D461="","",IF(D461&lt;0,"Overdue",IF(D461&lt;=7,"This week",IF(D461&lt;=30,"This month","OK"))))</f>
        <v/>
      </c>
      <c r="F461" s="9" t="n"/>
    </row>
    <row r="462">
      <c r="A462" s="9" t="n"/>
      <c r="B462" s="9" t="n"/>
      <c r="C462" s="16" t="n"/>
      <c r="D462" s="17">
        <f>IF(C462="","",C462-TODAY())</f>
        <v/>
      </c>
      <c r="E462" s="18">
        <f>IF(D462="","",IF(D462&lt;0,"Overdue",IF(D462&lt;=7,"This week",IF(D462&lt;=30,"This month","OK"))))</f>
        <v/>
      </c>
      <c r="F462" s="9" t="n"/>
    </row>
    <row r="463">
      <c r="A463" s="9" t="n"/>
      <c r="B463" s="9" t="n"/>
      <c r="C463" s="16" t="n"/>
      <c r="D463" s="17">
        <f>IF(C463="","",C463-TODAY())</f>
        <v/>
      </c>
      <c r="E463" s="18">
        <f>IF(D463="","",IF(D463&lt;0,"Overdue",IF(D463&lt;=7,"This week",IF(D463&lt;=30,"This month","OK"))))</f>
        <v/>
      </c>
      <c r="F463" s="9" t="n"/>
    </row>
    <row r="464">
      <c r="A464" s="9" t="n"/>
      <c r="B464" s="9" t="n"/>
      <c r="C464" s="16" t="n"/>
      <c r="D464" s="17">
        <f>IF(C464="","",C464-TODAY())</f>
        <v/>
      </c>
      <c r="E464" s="18">
        <f>IF(D464="","",IF(D464&lt;0,"Overdue",IF(D464&lt;=7,"This week",IF(D464&lt;=30,"This month","OK"))))</f>
        <v/>
      </c>
      <c r="F464" s="9" t="n"/>
    </row>
    <row r="465">
      <c r="A465" s="9" t="n"/>
      <c r="B465" s="9" t="n"/>
      <c r="C465" s="16" t="n"/>
      <c r="D465" s="17">
        <f>IF(C465="","",C465-TODAY())</f>
        <v/>
      </c>
      <c r="E465" s="18">
        <f>IF(D465="","",IF(D465&lt;0,"Overdue",IF(D465&lt;=7,"This week",IF(D465&lt;=30,"This month","OK"))))</f>
        <v/>
      </c>
      <c r="F465" s="9" t="n"/>
    </row>
    <row r="466">
      <c r="A466" s="9" t="n"/>
      <c r="B466" s="9" t="n"/>
      <c r="C466" s="16" t="n"/>
      <c r="D466" s="17">
        <f>IF(C466="","",C466-TODAY())</f>
        <v/>
      </c>
      <c r="E466" s="18">
        <f>IF(D466="","",IF(D466&lt;0,"Overdue",IF(D466&lt;=7,"This week",IF(D466&lt;=30,"This month","OK"))))</f>
        <v/>
      </c>
      <c r="F466" s="9" t="n"/>
    </row>
    <row r="467">
      <c r="A467" s="9" t="n"/>
      <c r="B467" s="9" t="n"/>
      <c r="C467" s="16" t="n"/>
      <c r="D467" s="17">
        <f>IF(C467="","",C467-TODAY())</f>
        <v/>
      </c>
      <c r="E467" s="18">
        <f>IF(D467="","",IF(D467&lt;0,"Overdue",IF(D467&lt;=7,"This week",IF(D467&lt;=30,"This month","OK"))))</f>
        <v/>
      </c>
      <c r="F467" s="9" t="n"/>
    </row>
    <row r="468">
      <c r="A468" s="9" t="n"/>
      <c r="B468" s="9" t="n"/>
      <c r="C468" s="16" t="n"/>
      <c r="D468" s="17">
        <f>IF(C468="","",C468-TODAY())</f>
        <v/>
      </c>
      <c r="E468" s="18">
        <f>IF(D468="","",IF(D468&lt;0,"Overdue",IF(D468&lt;=7,"This week",IF(D468&lt;=30,"This month","OK"))))</f>
        <v/>
      </c>
      <c r="F468" s="9" t="n"/>
    </row>
    <row r="469">
      <c r="A469" s="9" t="n"/>
      <c r="B469" s="9" t="n"/>
      <c r="C469" s="16" t="n"/>
      <c r="D469" s="17">
        <f>IF(C469="","",C469-TODAY())</f>
        <v/>
      </c>
      <c r="E469" s="18">
        <f>IF(D469="","",IF(D469&lt;0,"Overdue",IF(D469&lt;=7,"This week",IF(D469&lt;=30,"This month","OK"))))</f>
        <v/>
      </c>
      <c r="F469" s="9" t="n"/>
    </row>
    <row r="470">
      <c r="A470" s="9" t="n"/>
      <c r="B470" s="9" t="n"/>
      <c r="C470" s="16" t="n"/>
      <c r="D470" s="17">
        <f>IF(C470="","",C470-TODAY())</f>
        <v/>
      </c>
      <c r="E470" s="18">
        <f>IF(D470="","",IF(D470&lt;0,"Overdue",IF(D470&lt;=7,"This week",IF(D470&lt;=30,"This month","OK"))))</f>
        <v/>
      </c>
      <c r="F470" s="9" t="n"/>
    </row>
    <row r="471">
      <c r="A471" s="9" t="n"/>
      <c r="B471" s="9" t="n"/>
      <c r="C471" s="16" t="n"/>
      <c r="D471" s="17">
        <f>IF(C471="","",C471-TODAY())</f>
        <v/>
      </c>
      <c r="E471" s="18">
        <f>IF(D471="","",IF(D471&lt;0,"Overdue",IF(D471&lt;=7,"This week",IF(D471&lt;=30,"This month","OK"))))</f>
        <v/>
      </c>
      <c r="F471" s="9" t="n"/>
    </row>
    <row r="472">
      <c r="A472" s="9" t="n"/>
      <c r="B472" s="9" t="n"/>
      <c r="C472" s="16" t="n"/>
      <c r="D472" s="17">
        <f>IF(C472="","",C472-TODAY())</f>
        <v/>
      </c>
      <c r="E472" s="18">
        <f>IF(D472="","",IF(D472&lt;0,"Overdue",IF(D472&lt;=7,"This week",IF(D472&lt;=30,"This month","OK"))))</f>
        <v/>
      </c>
      <c r="F472" s="9" t="n"/>
    </row>
    <row r="473">
      <c r="A473" s="9" t="n"/>
      <c r="B473" s="9" t="n"/>
      <c r="C473" s="16" t="n"/>
      <c r="D473" s="17">
        <f>IF(C473="","",C473-TODAY())</f>
        <v/>
      </c>
      <c r="E473" s="18">
        <f>IF(D473="","",IF(D473&lt;0,"Overdue",IF(D473&lt;=7,"This week",IF(D473&lt;=30,"This month","OK"))))</f>
        <v/>
      </c>
      <c r="F473" s="9" t="n"/>
    </row>
    <row r="474">
      <c r="A474" s="9" t="n"/>
      <c r="B474" s="9" t="n"/>
      <c r="C474" s="16" t="n"/>
      <c r="D474" s="17">
        <f>IF(C474="","",C474-TODAY())</f>
        <v/>
      </c>
      <c r="E474" s="18">
        <f>IF(D474="","",IF(D474&lt;0,"Overdue",IF(D474&lt;=7,"This week",IF(D474&lt;=30,"This month","OK"))))</f>
        <v/>
      </c>
      <c r="F474" s="9" t="n"/>
    </row>
    <row r="475">
      <c r="A475" s="9" t="n"/>
      <c r="B475" s="9" t="n"/>
      <c r="C475" s="16" t="n"/>
      <c r="D475" s="17">
        <f>IF(C475="","",C475-TODAY())</f>
        <v/>
      </c>
      <c r="E475" s="18">
        <f>IF(D475="","",IF(D475&lt;0,"Overdue",IF(D475&lt;=7,"This week",IF(D475&lt;=30,"This month","OK"))))</f>
        <v/>
      </c>
      <c r="F475" s="9" t="n"/>
    </row>
    <row r="476">
      <c r="A476" s="9" t="n"/>
      <c r="B476" s="9" t="n"/>
      <c r="C476" s="16" t="n"/>
      <c r="D476" s="17">
        <f>IF(C476="","",C476-TODAY())</f>
        <v/>
      </c>
      <c r="E476" s="18">
        <f>IF(D476="","",IF(D476&lt;0,"Overdue",IF(D476&lt;=7,"This week",IF(D476&lt;=30,"This month","OK"))))</f>
        <v/>
      </c>
      <c r="F476" s="9" t="n"/>
    </row>
    <row r="477">
      <c r="A477" s="9" t="n"/>
      <c r="B477" s="9" t="n"/>
      <c r="C477" s="16" t="n"/>
      <c r="D477" s="17">
        <f>IF(C477="","",C477-TODAY())</f>
        <v/>
      </c>
      <c r="E477" s="18">
        <f>IF(D477="","",IF(D477&lt;0,"Overdue",IF(D477&lt;=7,"This week",IF(D477&lt;=30,"This month","OK"))))</f>
        <v/>
      </c>
      <c r="F477" s="9" t="n"/>
    </row>
    <row r="478">
      <c r="A478" s="9" t="n"/>
      <c r="B478" s="9" t="n"/>
      <c r="C478" s="16" t="n"/>
      <c r="D478" s="17">
        <f>IF(C478="","",C478-TODAY())</f>
        <v/>
      </c>
      <c r="E478" s="18">
        <f>IF(D478="","",IF(D478&lt;0,"Overdue",IF(D478&lt;=7,"This week",IF(D478&lt;=30,"This month","OK"))))</f>
        <v/>
      </c>
      <c r="F478" s="9" t="n"/>
    </row>
    <row r="479">
      <c r="A479" s="9" t="n"/>
      <c r="B479" s="9" t="n"/>
      <c r="C479" s="16" t="n"/>
      <c r="D479" s="17">
        <f>IF(C479="","",C479-TODAY())</f>
        <v/>
      </c>
      <c r="E479" s="18">
        <f>IF(D479="","",IF(D479&lt;0,"Overdue",IF(D479&lt;=7,"This week",IF(D479&lt;=30,"This month","OK"))))</f>
        <v/>
      </c>
      <c r="F479" s="9" t="n"/>
    </row>
    <row r="480">
      <c r="A480" s="9" t="n"/>
      <c r="B480" s="9" t="n"/>
      <c r="C480" s="16" t="n"/>
      <c r="D480" s="17">
        <f>IF(C480="","",C480-TODAY())</f>
        <v/>
      </c>
      <c r="E480" s="18">
        <f>IF(D480="","",IF(D480&lt;0,"Overdue",IF(D480&lt;=7,"This week",IF(D480&lt;=30,"This month","OK"))))</f>
        <v/>
      </c>
      <c r="F480" s="9" t="n"/>
    </row>
    <row r="481">
      <c r="A481" s="9" t="n"/>
      <c r="B481" s="9" t="n"/>
      <c r="C481" s="16" t="n"/>
      <c r="D481" s="17">
        <f>IF(C481="","",C481-TODAY())</f>
        <v/>
      </c>
      <c r="E481" s="18">
        <f>IF(D481="","",IF(D481&lt;0,"Overdue",IF(D481&lt;=7,"This week",IF(D481&lt;=30,"This month","OK"))))</f>
        <v/>
      </c>
      <c r="F481" s="9" t="n"/>
    </row>
    <row r="482">
      <c r="A482" s="9" t="n"/>
      <c r="B482" s="9" t="n"/>
      <c r="C482" s="16" t="n"/>
      <c r="D482" s="17">
        <f>IF(C482="","",C482-TODAY())</f>
        <v/>
      </c>
      <c r="E482" s="18">
        <f>IF(D482="","",IF(D482&lt;0,"Overdue",IF(D482&lt;=7,"This week",IF(D482&lt;=30,"This month","OK"))))</f>
        <v/>
      </c>
      <c r="F482" s="9" t="n"/>
    </row>
    <row r="483">
      <c r="A483" s="9" t="n"/>
      <c r="B483" s="9" t="n"/>
      <c r="C483" s="16" t="n"/>
      <c r="D483" s="17">
        <f>IF(C483="","",C483-TODAY())</f>
        <v/>
      </c>
      <c r="E483" s="18">
        <f>IF(D483="","",IF(D483&lt;0,"Overdue",IF(D483&lt;=7,"This week",IF(D483&lt;=30,"This month","OK"))))</f>
        <v/>
      </c>
      <c r="F483" s="9" t="n"/>
    </row>
    <row r="484">
      <c r="A484" s="9" t="n"/>
      <c r="B484" s="9" t="n"/>
      <c r="C484" s="16" t="n"/>
      <c r="D484" s="17">
        <f>IF(C484="","",C484-TODAY())</f>
        <v/>
      </c>
      <c r="E484" s="18">
        <f>IF(D484="","",IF(D484&lt;0,"Overdue",IF(D484&lt;=7,"This week",IF(D484&lt;=30,"This month","OK"))))</f>
        <v/>
      </c>
      <c r="F484" s="9" t="n"/>
    </row>
    <row r="485">
      <c r="A485" s="9" t="n"/>
      <c r="B485" s="9" t="n"/>
      <c r="C485" s="16" t="n"/>
      <c r="D485" s="17">
        <f>IF(C485="","",C485-TODAY())</f>
        <v/>
      </c>
      <c r="E485" s="18">
        <f>IF(D485="","",IF(D485&lt;0,"Overdue",IF(D485&lt;=7,"This week",IF(D485&lt;=30,"This month","OK"))))</f>
        <v/>
      </c>
      <c r="F485" s="9" t="n"/>
    </row>
    <row r="486">
      <c r="A486" s="9" t="n"/>
      <c r="B486" s="9" t="n"/>
      <c r="C486" s="16" t="n"/>
      <c r="D486" s="17">
        <f>IF(C486="","",C486-TODAY())</f>
        <v/>
      </c>
      <c r="E486" s="18">
        <f>IF(D486="","",IF(D486&lt;0,"Overdue",IF(D486&lt;=7,"This week",IF(D486&lt;=30,"This month","OK"))))</f>
        <v/>
      </c>
      <c r="F486" s="9" t="n"/>
    </row>
    <row r="487">
      <c r="A487" s="9" t="n"/>
      <c r="B487" s="9" t="n"/>
      <c r="C487" s="16" t="n"/>
      <c r="D487" s="17">
        <f>IF(C487="","",C487-TODAY())</f>
        <v/>
      </c>
      <c r="E487" s="18">
        <f>IF(D487="","",IF(D487&lt;0,"Overdue",IF(D487&lt;=7,"This week",IF(D487&lt;=30,"This month","OK"))))</f>
        <v/>
      </c>
      <c r="F487" s="9" t="n"/>
    </row>
    <row r="488">
      <c r="A488" s="9" t="n"/>
      <c r="B488" s="9" t="n"/>
      <c r="C488" s="16" t="n"/>
      <c r="D488" s="17">
        <f>IF(C488="","",C488-TODAY())</f>
        <v/>
      </c>
      <c r="E488" s="18">
        <f>IF(D488="","",IF(D488&lt;0,"Overdue",IF(D488&lt;=7,"This week",IF(D488&lt;=30,"This month","OK"))))</f>
        <v/>
      </c>
      <c r="F488" s="9" t="n"/>
    </row>
    <row r="489">
      <c r="A489" s="9" t="n"/>
      <c r="B489" s="9" t="n"/>
      <c r="C489" s="16" t="n"/>
      <c r="D489" s="17">
        <f>IF(C489="","",C489-TODAY())</f>
        <v/>
      </c>
      <c r="E489" s="18">
        <f>IF(D489="","",IF(D489&lt;0,"Overdue",IF(D489&lt;=7,"This week",IF(D489&lt;=30,"This month","OK"))))</f>
        <v/>
      </c>
      <c r="F489" s="9" t="n"/>
    </row>
    <row r="490">
      <c r="A490" s="9" t="n"/>
      <c r="B490" s="9" t="n"/>
      <c r="C490" s="16" t="n"/>
      <c r="D490" s="17">
        <f>IF(C490="","",C490-TODAY())</f>
        <v/>
      </c>
      <c r="E490" s="18">
        <f>IF(D490="","",IF(D490&lt;0,"Overdue",IF(D490&lt;=7,"This week",IF(D490&lt;=30,"This month","OK"))))</f>
        <v/>
      </c>
      <c r="F490" s="9" t="n"/>
    </row>
    <row r="491">
      <c r="A491" s="9" t="n"/>
      <c r="B491" s="9" t="n"/>
      <c r="C491" s="16" t="n"/>
      <c r="D491" s="17">
        <f>IF(C491="","",C491-TODAY())</f>
        <v/>
      </c>
      <c r="E491" s="18">
        <f>IF(D491="","",IF(D491&lt;0,"Overdue",IF(D491&lt;=7,"This week",IF(D491&lt;=30,"This month","OK"))))</f>
        <v/>
      </c>
      <c r="F491" s="9" t="n"/>
    </row>
    <row r="492">
      <c r="A492" s="9" t="n"/>
      <c r="B492" s="9" t="n"/>
      <c r="C492" s="16" t="n"/>
      <c r="D492" s="17">
        <f>IF(C492="","",C492-TODAY())</f>
        <v/>
      </c>
      <c r="E492" s="18">
        <f>IF(D492="","",IF(D492&lt;0,"Overdue",IF(D492&lt;=7,"This week",IF(D492&lt;=30,"This month","OK"))))</f>
        <v/>
      </c>
      <c r="F492" s="9" t="n"/>
    </row>
    <row r="493">
      <c r="A493" s="9" t="n"/>
      <c r="B493" s="9" t="n"/>
      <c r="C493" s="16" t="n"/>
      <c r="D493" s="17">
        <f>IF(C493="","",C493-TODAY())</f>
        <v/>
      </c>
      <c r="E493" s="18">
        <f>IF(D493="","",IF(D493&lt;0,"Overdue",IF(D493&lt;=7,"This week",IF(D493&lt;=30,"This month","OK"))))</f>
        <v/>
      </c>
      <c r="F493" s="9" t="n"/>
    </row>
    <row r="494">
      <c r="A494" s="9" t="n"/>
      <c r="B494" s="9" t="n"/>
      <c r="C494" s="16" t="n"/>
      <c r="D494" s="17">
        <f>IF(C494="","",C494-TODAY())</f>
        <v/>
      </c>
      <c r="E494" s="18">
        <f>IF(D494="","",IF(D494&lt;0,"Overdue",IF(D494&lt;=7,"This week",IF(D494&lt;=30,"This month","OK"))))</f>
        <v/>
      </c>
      <c r="F494" s="9" t="n"/>
    </row>
    <row r="495">
      <c r="A495" s="9" t="n"/>
      <c r="B495" s="9" t="n"/>
      <c r="C495" s="16" t="n"/>
      <c r="D495" s="17">
        <f>IF(C495="","",C495-TODAY())</f>
        <v/>
      </c>
      <c r="E495" s="18">
        <f>IF(D495="","",IF(D495&lt;0,"Overdue",IF(D495&lt;=7,"This week",IF(D495&lt;=30,"This month","OK"))))</f>
        <v/>
      </c>
      <c r="F495" s="9" t="n"/>
    </row>
    <row r="496">
      <c r="A496" s="9" t="n"/>
      <c r="B496" s="9" t="n"/>
      <c r="C496" s="16" t="n"/>
      <c r="D496" s="17">
        <f>IF(C496="","",C496-TODAY())</f>
        <v/>
      </c>
      <c r="E496" s="18">
        <f>IF(D496="","",IF(D496&lt;0,"Overdue",IF(D496&lt;=7,"This week",IF(D496&lt;=30,"This month","OK"))))</f>
        <v/>
      </c>
      <c r="F496" s="9" t="n"/>
    </row>
    <row r="497">
      <c r="A497" s="9" t="n"/>
      <c r="B497" s="9" t="n"/>
      <c r="C497" s="16" t="n"/>
      <c r="D497" s="17">
        <f>IF(C497="","",C497-TODAY())</f>
        <v/>
      </c>
      <c r="E497" s="18">
        <f>IF(D497="","",IF(D497&lt;0,"Overdue",IF(D497&lt;=7,"This week",IF(D497&lt;=30,"This month","OK"))))</f>
        <v/>
      </c>
      <c r="F497" s="9" t="n"/>
    </row>
    <row r="498">
      <c r="A498" s="9" t="n"/>
      <c r="B498" s="9" t="n"/>
      <c r="C498" s="16" t="n"/>
      <c r="D498" s="17">
        <f>IF(C498="","",C498-TODAY())</f>
        <v/>
      </c>
      <c r="E498" s="18">
        <f>IF(D498="","",IF(D498&lt;0,"Overdue",IF(D498&lt;=7,"This week",IF(D498&lt;=30,"This month","OK"))))</f>
        <v/>
      </c>
      <c r="F498" s="9" t="n"/>
    </row>
    <row r="499">
      <c r="A499" s="9" t="n"/>
      <c r="B499" s="9" t="n"/>
      <c r="C499" s="16" t="n"/>
      <c r="D499" s="17">
        <f>IF(C499="","",C499-TODAY())</f>
        <v/>
      </c>
      <c r="E499" s="18">
        <f>IF(D499="","",IF(D499&lt;0,"Overdue",IF(D499&lt;=7,"This week",IF(D499&lt;=30,"This month","OK"))))</f>
        <v/>
      </c>
      <c r="F499" s="9" t="n"/>
    </row>
    <row r="500">
      <c r="A500" s="9" t="n"/>
      <c r="B500" s="9" t="n"/>
      <c r="C500" s="16" t="n"/>
      <c r="D500" s="17">
        <f>IF(C500="","",C500-TODAY())</f>
        <v/>
      </c>
      <c r="E500" s="18">
        <f>IF(D500="","",IF(D500&lt;0,"Overdue",IF(D500&lt;=7,"This week",IF(D500&lt;=30,"This month","OK"))))</f>
        <v/>
      </c>
      <c r="F500" s="9" t="n"/>
    </row>
    <row r="501">
      <c r="A501" s="9" t="n"/>
      <c r="B501" s="9" t="n"/>
      <c r="C501" s="16" t="n"/>
      <c r="D501" s="17">
        <f>IF(C501="","",C501-TODAY())</f>
        <v/>
      </c>
      <c r="E501" s="18">
        <f>IF(D501="","",IF(D501&lt;0,"Overdue",IF(D501&lt;=7,"This week",IF(D501&lt;=30,"This month","OK"))))</f>
        <v/>
      </c>
      <c r="F501" s="9" t="n"/>
    </row>
    <row r="502">
      <c r="A502" s="9" t="n"/>
      <c r="B502" s="9" t="n"/>
      <c r="C502" s="16" t="n"/>
      <c r="D502" s="17">
        <f>IF(C502="","",C502-TODAY())</f>
        <v/>
      </c>
      <c r="E502" s="18">
        <f>IF(D502="","",IF(D502&lt;0,"Overdue",IF(D502&lt;=7,"This week",IF(D502&lt;=30,"This month","OK"))))</f>
        <v/>
      </c>
      <c r="F502" s="9" t="n"/>
    </row>
    <row r="503">
      <c r="A503" s="9" t="n"/>
      <c r="B503" s="9" t="n"/>
      <c r="C503" s="16" t="n"/>
      <c r="D503" s="17">
        <f>IF(C503="","",C503-TODAY())</f>
        <v/>
      </c>
      <c r="E503" s="18">
        <f>IF(D503="","",IF(D503&lt;0,"Overdue",IF(D503&lt;=7,"This week",IF(D503&lt;=30,"This month","OK"))))</f>
        <v/>
      </c>
      <c r="F503" s="9" t="n"/>
    </row>
  </sheetData>
  <autoFilter ref="A3:F503"/>
  <mergeCells count="1">
    <mergeCell ref="A2:F2"/>
  </mergeCells>
  <conditionalFormatting sqref="A4:F503">
    <cfRule type="expression" priority="1" dxfId="0">
      <formula>AND($D4&lt;&gt;"",$D4&lt;0)</formula>
    </cfRule>
    <cfRule type="expression" priority="2" dxfId="1">
      <formula>AND($D4&lt;&gt;"",$D4&gt;=0,$D4&lt;=7)</formula>
    </cfRule>
    <cfRule type="expression" priority="3" dxfId="2">
      <formula>AND($D4&lt;&gt;"",$D4&gt;7,$D4&lt;=30)</formula>
    </cfRule>
  </conditionalFormatting>
  <dataValidations count="3">
    <dataValidation sqref="A4:A503" showDropDown="0" showInputMessage="0" showErrorMessage="1" allowBlank="1" errorTitle="Sayarti+" error="Choose from the list" type="list">
      <formula1>CarIDs</formula1>
    </dataValidation>
    <dataValidation sqref="B4:B503" showDropDown="0" showInputMessage="0" showErrorMessage="1" allowBlank="1" errorTitle="Sayarti+" error="Choose from the list" type="list">
      <formula1>"Registration,Insurance,Periodic inspection,Driver's licence,Next service,Other"</formula1>
    </dataValidation>
    <dataValidation sqref="C4:C503" showDropDown="0" showInputMessage="0" showErrorMessage="1" allowBlank="1" error="Enter a valid date" type="date" operator="greaterThan">
      <formula1>36526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03"/>
  <sheetViews>
    <sheetView showGridLines="0" rightToLeft="0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2" customWidth="1" min="4" max="4"/>
    <col width="10" customWidth="1" min="5" max="5"/>
    <col width="12" customWidth="1" min="6" max="6"/>
    <col width="12" customWidth="1" min="7" max="7"/>
    <col width="11" customWidth="1" min="8" max="8"/>
    <col width="10" customWidth="1" min="9" max="9"/>
  </cols>
  <sheetData>
    <row r="1" ht="30" customHeight="1">
      <c r="A1" s="1" t="inlineStr">
        <is>
          <t>Company car tracking template · Fuel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From Sayarti+ — sayartiplus.com</t>
        </is>
      </c>
    </row>
    <row r="2" ht="30" customHeight="1">
      <c r="A2" s="4" t="inlineStr">
        <is>
          <t>One row per fill-up. Amount = litres × price per litre. Fuel consumption per fill-up lives in the separate “Fuel consumption sheet”.</t>
        </is>
      </c>
    </row>
    <row r="3" ht="34" customHeight="1">
      <c r="A3" s="5" t="inlineStr">
        <is>
          <t>Date</t>
        </is>
      </c>
      <c r="B3" s="5" t="inlineStr">
        <is>
          <t>Car ID</t>
        </is>
      </c>
      <c r="C3" s="5" t="inlineStr">
        <is>
          <t>Driver</t>
        </is>
      </c>
      <c r="D3" s="5" t="inlineStr">
        <is>
          <t>Odometer</t>
        </is>
      </c>
      <c r="E3" s="5" t="inlineStr">
        <is>
          <t>Litres</t>
        </is>
      </c>
      <c r="F3" s="5" t="inlineStr">
        <is>
          <t>Price per litre</t>
        </is>
      </c>
      <c r="G3" s="12" t="inlineStr">
        <is>
          <t>Amount</t>
        </is>
      </c>
      <c r="H3" s="5" t="inlineStr">
        <is>
          <t>Full tank?</t>
        </is>
      </c>
      <c r="I3" s="12" t="inlineStr">
        <is>
          <t>Month</t>
        </is>
      </c>
    </row>
    <row r="4">
      <c r="A4" s="13">
        <f>DATE(YEAR(TODAY()),MONTH(TODAY()),2)</f>
        <v/>
      </c>
      <c r="B4" s="6" t="inlineStr">
        <is>
          <t>C01</t>
        </is>
      </c>
      <c r="C4" s="6" t="inlineStr">
        <is>
          <t>Ahmed Salem</t>
        </is>
      </c>
      <c r="D4" s="8" t="n">
        <v>45200</v>
      </c>
      <c r="E4" s="19" t="n">
        <v>70</v>
      </c>
      <c r="F4" s="19" t="n">
        <v>1.66</v>
      </c>
      <c r="G4" s="20">
        <f>IF(OR(E4="",F4=""),"",E4*F4)</f>
        <v/>
      </c>
      <c r="H4" s="6" t="inlineStr">
        <is>
          <t>Yes</t>
        </is>
      </c>
      <c r="I4" s="21">
        <f>IF(A4="","",YEAR(A4)*100+MONTH(A4))</f>
        <v/>
      </c>
    </row>
    <row r="5">
      <c r="A5" s="13">
        <f>DATE(YEAR(TODAY()),MONTH(TODAY()),16)</f>
        <v/>
      </c>
      <c r="B5" s="6" t="inlineStr">
        <is>
          <t>C01</t>
        </is>
      </c>
      <c r="C5" s="6" t="inlineStr">
        <is>
          <t>Ahmed Salem</t>
        </is>
      </c>
      <c r="D5" s="8" t="n">
        <v>46050</v>
      </c>
      <c r="E5" s="19" t="n">
        <v>68</v>
      </c>
      <c r="F5" s="19" t="n">
        <v>1.66</v>
      </c>
      <c r="G5" s="20">
        <f>IF(OR(E5="",F5=""),"",E5*F5)</f>
        <v/>
      </c>
      <c r="H5" s="6" t="inlineStr">
        <is>
          <t>Yes</t>
        </is>
      </c>
      <c r="I5" s="21">
        <f>IF(A5="","",YEAR(A5)*100+MONTH(A5))</f>
        <v/>
      </c>
    </row>
    <row r="6">
      <c r="A6" s="13">
        <f>DATE(YEAR(TODAY()),MONTH(TODAY()),27)</f>
        <v/>
      </c>
      <c r="B6" s="6" t="inlineStr">
        <is>
          <t>C01</t>
        </is>
      </c>
      <c r="C6" s="6" t="inlineStr">
        <is>
          <t>Ahmed Salem</t>
        </is>
      </c>
      <c r="D6" s="8" t="n">
        <v>46910</v>
      </c>
      <c r="E6" s="19" t="n">
        <v>66</v>
      </c>
      <c r="F6" s="19" t="n">
        <v>1.66</v>
      </c>
      <c r="G6" s="20">
        <f>IF(OR(E6="",F6=""),"",E6*F6)</f>
        <v/>
      </c>
      <c r="H6" s="6" t="inlineStr">
        <is>
          <t>Yes</t>
        </is>
      </c>
      <c r="I6" s="21">
        <f>IF(A6="","",YEAR(A6)*100+MONTH(A6))</f>
        <v/>
      </c>
    </row>
    <row r="7">
      <c r="A7" s="13">
        <f>DATE(YEAR(TODAY()),MONTH(TODAY()),3)</f>
        <v/>
      </c>
      <c r="B7" s="6" t="inlineStr">
        <is>
          <t>C02</t>
        </is>
      </c>
      <c r="C7" s="6" t="inlineStr">
        <is>
          <t>Khaled Omar</t>
        </is>
      </c>
      <c r="D7" s="8" t="n">
        <v>61800</v>
      </c>
      <c r="E7" s="19" t="n">
        <v>60</v>
      </c>
      <c r="F7" s="19" t="n">
        <v>1.66</v>
      </c>
      <c r="G7" s="20">
        <f>IF(OR(E7="",F7=""),"",E7*F7)</f>
        <v/>
      </c>
      <c r="H7" s="6" t="inlineStr">
        <is>
          <t>Yes</t>
        </is>
      </c>
      <c r="I7" s="21">
        <f>IF(A7="","",YEAR(A7)*100+MONTH(A7))</f>
        <v/>
      </c>
    </row>
    <row r="8">
      <c r="A8" s="13">
        <f>DATE(YEAR(TODAY()),MONTH(TODAY()),20)</f>
        <v/>
      </c>
      <c r="B8" s="6" t="inlineStr">
        <is>
          <t>C02</t>
        </is>
      </c>
      <c r="C8" s="6" t="inlineStr">
        <is>
          <t>Khaled Omar</t>
        </is>
      </c>
      <c r="D8" s="8" t="n">
        <v>62700</v>
      </c>
      <c r="E8" s="19" t="n">
        <v>58</v>
      </c>
      <c r="F8" s="19" t="n">
        <v>1.66</v>
      </c>
      <c r="G8" s="20">
        <f>IF(OR(E8="",F8=""),"",E8*F8)</f>
        <v/>
      </c>
      <c r="H8" s="6" t="inlineStr">
        <is>
          <t>Yes</t>
        </is>
      </c>
      <c r="I8" s="21">
        <f>IF(A8="","",YEAR(A8)*100+MONTH(A8))</f>
        <v/>
      </c>
    </row>
    <row r="9">
      <c r="A9" s="13">
        <f>DATE(YEAR(TODAY()),MONTH(TODAY()),5)</f>
        <v/>
      </c>
      <c r="B9" s="6" t="inlineStr">
        <is>
          <t>C03</t>
        </is>
      </c>
      <c r="C9" s="6" t="inlineStr">
        <is>
          <t>Mohammed Ali</t>
        </is>
      </c>
      <c r="D9" s="8" t="n">
        <v>22100</v>
      </c>
      <c r="E9" s="19" t="n">
        <v>40</v>
      </c>
      <c r="F9" s="19" t="n">
        <v>2.33</v>
      </c>
      <c r="G9" s="20">
        <f>IF(OR(E9="",F9=""),"",E9*F9)</f>
        <v/>
      </c>
      <c r="H9" s="6" t="inlineStr">
        <is>
          <t>Yes</t>
        </is>
      </c>
      <c r="I9" s="21">
        <f>IF(A9="","",YEAR(A9)*100+MONTH(A9))</f>
        <v/>
      </c>
    </row>
    <row r="10">
      <c r="A10" s="13">
        <f>DATE(YEAR(TODAY()),MONTH(TODAY()),14)</f>
        <v/>
      </c>
      <c r="B10" s="6" t="inlineStr">
        <is>
          <t>C03</t>
        </is>
      </c>
      <c r="C10" s="6" t="inlineStr">
        <is>
          <t>Mohammed Ali</t>
        </is>
      </c>
      <c r="D10" s="8" t="n">
        <v>22650</v>
      </c>
      <c r="E10" s="19" t="n">
        <v>38</v>
      </c>
      <c r="F10" s="19" t="n">
        <v>2.33</v>
      </c>
      <c r="G10" s="20">
        <f>IF(OR(E10="",F10=""),"",E10*F10)</f>
        <v/>
      </c>
      <c r="H10" s="6" t="inlineStr">
        <is>
          <t>Yes</t>
        </is>
      </c>
      <c r="I10" s="21">
        <f>IF(A10="","",YEAR(A10)*100+MONTH(A10))</f>
        <v/>
      </c>
    </row>
    <row r="11">
      <c r="A11" s="13">
        <f>DATE(YEAR(TODAY()),MONTH(TODAY()),25)</f>
        <v/>
      </c>
      <c r="B11" s="6" t="inlineStr">
        <is>
          <t>C03</t>
        </is>
      </c>
      <c r="C11" s="6" t="inlineStr">
        <is>
          <t>Mohammed Ali</t>
        </is>
      </c>
      <c r="D11" s="8" t="n">
        <v>23200</v>
      </c>
      <c r="E11" s="19" t="n">
        <v>37</v>
      </c>
      <c r="F11" s="19" t="n">
        <v>2.33</v>
      </c>
      <c r="G11" s="20">
        <f>IF(OR(E11="",F11=""),"",E11*F11)</f>
        <v/>
      </c>
      <c r="H11" s="6" t="inlineStr">
        <is>
          <t>Yes</t>
        </is>
      </c>
      <c r="I11" s="21">
        <f>IF(A11="","",YEAR(A11)*100+MONTH(A11))</f>
        <v/>
      </c>
    </row>
    <row r="12">
      <c r="A12" s="16" t="n"/>
      <c r="B12" s="9" t="n"/>
      <c r="C12" s="9" t="n"/>
      <c r="D12" s="11" t="n"/>
      <c r="E12" s="22" t="n"/>
      <c r="F12" s="22" t="n"/>
      <c r="G12" s="23">
        <f>IF(OR(E12="",F12=""),"",E12*F12)</f>
        <v/>
      </c>
      <c r="H12" s="9" t="n"/>
      <c r="I12" s="24">
        <f>IF(A12="","",YEAR(A12)*100+MONTH(A12))</f>
        <v/>
      </c>
    </row>
    <row r="13">
      <c r="A13" s="16" t="n"/>
      <c r="B13" s="9" t="n"/>
      <c r="C13" s="9" t="n"/>
      <c r="D13" s="11" t="n"/>
      <c r="E13" s="22" t="n"/>
      <c r="F13" s="22" t="n"/>
      <c r="G13" s="23">
        <f>IF(OR(E13="",F13=""),"",E13*F13)</f>
        <v/>
      </c>
      <c r="H13" s="9" t="n"/>
      <c r="I13" s="24">
        <f>IF(A13="","",YEAR(A13)*100+MONTH(A13))</f>
        <v/>
      </c>
    </row>
    <row r="14">
      <c r="A14" s="16" t="n"/>
      <c r="B14" s="9" t="n"/>
      <c r="C14" s="9" t="n"/>
      <c r="D14" s="11" t="n"/>
      <c r="E14" s="22" t="n"/>
      <c r="F14" s="22" t="n"/>
      <c r="G14" s="23">
        <f>IF(OR(E14="",F14=""),"",E14*F14)</f>
        <v/>
      </c>
      <c r="H14" s="9" t="n"/>
      <c r="I14" s="24">
        <f>IF(A14="","",YEAR(A14)*100+MONTH(A14))</f>
        <v/>
      </c>
    </row>
    <row r="15">
      <c r="A15" s="16" t="n"/>
      <c r="B15" s="9" t="n"/>
      <c r="C15" s="9" t="n"/>
      <c r="D15" s="11" t="n"/>
      <c r="E15" s="22" t="n"/>
      <c r="F15" s="22" t="n"/>
      <c r="G15" s="23">
        <f>IF(OR(E15="",F15=""),"",E15*F15)</f>
        <v/>
      </c>
      <c r="H15" s="9" t="n"/>
      <c r="I15" s="24">
        <f>IF(A15="","",YEAR(A15)*100+MONTH(A15))</f>
        <v/>
      </c>
    </row>
    <row r="16">
      <c r="A16" s="16" t="n"/>
      <c r="B16" s="9" t="n"/>
      <c r="C16" s="9" t="n"/>
      <c r="D16" s="11" t="n"/>
      <c r="E16" s="22" t="n"/>
      <c r="F16" s="22" t="n"/>
      <c r="G16" s="23">
        <f>IF(OR(E16="",F16=""),"",E16*F16)</f>
        <v/>
      </c>
      <c r="H16" s="9" t="n"/>
      <c r="I16" s="24">
        <f>IF(A16="","",YEAR(A16)*100+MONTH(A16))</f>
        <v/>
      </c>
    </row>
    <row r="17">
      <c r="A17" s="16" t="n"/>
      <c r="B17" s="9" t="n"/>
      <c r="C17" s="9" t="n"/>
      <c r="D17" s="11" t="n"/>
      <c r="E17" s="22" t="n"/>
      <c r="F17" s="22" t="n"/>
      <c r="G17" s="23">
        <f>IF(OR(E17="",F17=""),"",E17*F17)</f>
        <v/>
      </c>
      <c r="H17" s="9" t="n"/>
      <c r="I17" s="24">
        <f>IF(A17="","",YEAR(A17)*100+MONTH(A17))</f>
        <v/>
      </c>
    </row>
    <row r="18">
      <c r="A18" s="16" t="n"/>
      <c r="B18" s="9" t="n"/>
      <c r="C18" s="9" t="n"/>
      <c r="D18" s="11" t="n"/>
      <c r="E18" s="22" t="n"/>
      <c r="F18" s="22" t="n"/>
      <c r="G18" s="23">
        <f>IF(OR(E18="",F18=""),"",E18*F18)</f>
        <v/>
      </c>
      <c r="H18" s="9" t="n"/>
      <c r="I18" s="24">
        <f>IF(A18="","",YEAR(A18)*100+MONTH(A18))</f>
        <v/>
      </c>
    </row>
    <row r="19">
      <c r="A19" s="16" t="n"/>
      <c r="B19" s="9" t="n"/>
      <c r="C19" s="9" t="n"/>
      <c r="D19" s="11" t="n"/>
      <c r="E19" s="22" t="n"/>
      <c r="F19" s="22" t="n"/>
      <c r="G19" s="23">
        <f>IF(OR(E19="",F19=""),"",E19*F19)</f>
        <v/>
      </c>
      <c r="H19" s="9" t="n"/>
      <c r="I19" s="24">
        <f>IF(A19="","",YEAR(A19)*100+MONTH(A19))</f>
        <v/>
      </c>
    </row>
    <row r="20">
      <c r="A20" s="16" t="n"/>
      <c r="B20" s="9" t="n"/>
      <c r="C20" s="9" t="n"/>
      <c r="D20" s="11" t="n"/>
      <c r="E20" s="22" t="n"/>
      <c r="F20" s="22" t="n"/>
      <c r="G20" s="23">
        <f>IF(OR(E20="",F20=""),"",E20*F20)</f>
        <v/>
      </c>
      <c r="H20" s="9" t="n"/>
      <c r="I20" s="24">
        <f>IF(A20="","",YEAR(A20)*100+MONTH(A20))</f>
        <v/>
      </c>
    </row>
    <row r="21">
      <c r="A21" s="16" t="n"/>
      <c r="B21" s="9" t="n"/>
      <c r="C21" s="9" t="n"/>
      <c r="D21" s="11" t="n"/>
      <c r="E21" s="22" t="n"/>
      <c r="F21" s="22" t="n"/>
      <c r="G21" s="23">
        <f>IF(OR(E21="",F21=""),"",E21*F21)</f>
        <v/>
      </c>
      <c r="H21" s="9" t="n"/>
      <c r="I21" s="24">
        <f>IF(A21="","",YEAR(A21)*100+MONTH(A21))</f>
        <v/>
      </c>
    </row>
    <row r="22">
      <c r="A22" s="16" t="n"/>
      <c r="B22" s="9" t="n"/>
      <c r="C22" s="9" t="n"/>
      <c r="D22" s="11" t="n"/>
      <c r="E22" s="22" t="n"/>
      <c r="F22" s="22" t="n"/>
      <c r="G22" s="23">
        <f>IF(OR(E22="",F22=""),"",E22*F22)</f>
        <v/>
      </c>
      <c r="H22" s="9" t="n"/>
      <c r="I22" s="24">
        <f>IF(A22="","",YEAR(A22)*100+MONTH(A22))</f>
        <v/>
      </c>
    </row>
    <row r="23">
      <c r="A23" s="16" t="n"/>
      <c r="B23" s="9" t="n"/>
      <c r="C23" s="9" t="n"/>
      <c r="D23" s="11" t="n"/>
      <c r="E23" s="22" t="n"/>
      <c r="F23" s="22" t="n"/>
      <c r="G23" s="23">
        <f>IF(OR(E23="",F23=""),"",E23*F23)</f>
        <v/>
      </c>
      <c r="H23" s="9" t="n"/>
      <c r="I23" s="24">
        <f>IF(A23="","",YEAR(A23)*100+MONTH(A23))</f>
        <v/>
      </c>
    </row>
    <row r="24">
      <c r="A24" s="16" t="n"/>
      <c r="B24" s="9" t="n"/>
      <c r="C24" s="9" t="n"/>
      <c r="D24" s="11" t="n"/>
      <c r="E24" s="22" t="n"/>
      <c r="F24" s="22" t="n"/>
      <c r="G24" s="23">
        <f>IF(OR(E24="",F24=""),"",E24*F24)</f>
        <v/>
      </c>
      <c r="H24" s="9" t="n"/>
      <c r="I24" s="24">
        <f>IF(A24="","",YEAR(A24)*100+MONTH(A24))</f>
        <v/>
      </c>
    </row>
    <row r="25">
      <c r="A25" s="16" t="n"/>
      <c r="B25" s="9" t="n"/>
      <c r="C25" s="9" t="n"/>
      <c r="D25" s="11" t="n"/>
      <c r="E25" s="22" t="n"/>
      <c r="F25" s="22" t="n"/>
      <c r="G25" s="23">
        <f>IF(OR(E25="",F25=""),"",E25*F25)</f>
        <v/>
      </c>
      <c r="H25" s="9" t="n"/>
      <c r="I25" s="24">
        <f>IF(A25="","",YEAR(A25)*100+MONTH(A25))</f>
        <v/>
      </c>
    </row>
    <row r="26">
      <c r="A26" s="16" t="n"/>
      <c r="B26" s="9" t="n"/>
      <c r="C26" s="9" t="n"/>
      <c r="D26" s="11" t="n"/>
      <c r="E26" s="22" t="n"/>
      <c r="F26" s="22" t="n"/>
      <c r="G26" s="23">
        <f>IF(OR(E26="",F26=""),"",E26*F26)</f>
        <v/>
      </c>
      <c r="H26" s="9" t="n"/>
      <c r="I26" s="24">
        <f>IF(A26="","",YEAR(A26)*100+MONTH(A26))</f>
        <v/>
      </c>
    </row>
    <row r="27">
      <c r="A27" s="16" t="n"/>
      <c r="B27" s="9" t="n"/>
      <c r="C27" s="9" t="n"/>
      <c r="D27" s="11" t="n"/>
      <c r="E27" s="22" t="n"/>
      <c r="F27" s="22" t="n"/>
      <c r="G27" s="23">
        <f>IF(OR(E27="",F27=""),"",E27*F27)</f>
        <v/>
      </c>
      <c r="H27" s="9" t="n"/>
      <c r="I27" s="24">
        <f>IF(A27="","",YEAR(A27)*100+MONTH(A27))</f>
        <v/>
      </c>
    </row>
    <row r="28">
      <c r="A28" s="16" t="n"/>
      <c r="B28" s="9" t="n"/>
      <c r="C28" s="9" t="n"/>
      <c r="D28" s="11" t="n"/>
      <c r="E28" s="22" t="n"/>
      <c r="F28" s="22" t="n"/>
      <c r="G28" s="23">
        <f>IF(OR(E28="",F28=""),"",E28*F28)</f>
        <v/>
      </c>
      <c r="H28" s="9" t="n"/>
      <c r="I28" s="24">
        <f>IF(A28="","",YEAR(A28)*100+MONTH(A28))</f>
        <v/>
      </c>
    </row>
    <row r="29">
      <c r="A29" s="16" t="n"/>
      <c r="B29" s="9" t="n"/>
      <c r="C29" s="9" t="n"/>
      <c r="D29" s="11" t="n"/>
      <c r="E29" s="22" t="n"/>
      <c r="F29" s="22" t="n"/>
      <c r="G29" s="23">
        <f>IF(OR(E29="",F29=""),"",E29*F29)</f>
        <v/>
      </c>
      <c r="H29" s="9" t="n"/>
      <c r="I29" s="24">
        <f>IF(A29="","",YEAR(A29)*100+MONTH(A29))</f>
        <v/>
      </c>
    </row>
    <row r="30">
      <c r="A30" s="16" t="n"/>
      <c r="B30" s="9" t="n"/>
      <c r="C30" s="9" t="n"/>
      <c r="D30" s="11" t="n"/>
      <c r="E30" s="22" t="n"/>
      <c r="F30" s="22" t="n"/>
      <c r="G30" s="23">
        <f>IF(OR(E30="",F30=""),"",E30*F30)</f>
        <v/>
      </c>
      <c r="H30" s="9" t="n"/>
      <c r="I30" s="24">
        <f>IF(A30="","",YEAR(A30)*100+MONTH(A30))</f>
        <v/>
      </c>
    </row>
    <row r="31">
      <c r="A31" s="16" t="n"/>
      <c r="B31" s="9" t="n"/>
      <c r="C31" s="9" t="n"/>
      <c r="D31" s="11" t="n"/>
      <c r="E31" s="22" t="n"/>
      <c r="F31" s="22" t="n"/>
      <c r="G31" s="23">
        <f>IF(OR(E31="",F31=""),"",E31*F31)</f>
        <v/>
      </c>
      <c r="H31" s="9" t="n"/>
      <c r="I31" s="24">
        <f>IF(A31="","",YEAR(A31)*100+MONTH(A31))</f>
        <v/>
      </c>
    </row>
    <row r="32">
      <c r="A32" s="16" t="n"/>
      <c r="B32" s="9" t="n"/>
      <c r="C32" s="9" t="n"/>
      <c r="D32" s="11" t="n"/>
      <c r="E32" s="22" t="n"/>
      <c r="F32" s="22" t="n"/>
      <c r="G32" s="23">
        <f>IF(OR(E32="",F32=""),"",E32*F32)</f>
        <v/>
      </c>
      <c r="H32" s="9" t="n"/>
      <c r="I32" s="24">
        <f>IF(A32="","",YEAR(A32)*100+MONTH(A32))</f>
        <v/>
      </c>
    </row>
    <row r="33">
      <c r="A33" s="16" t="n"/>
      <c r="B33" s="9" t="n"/>
      <c r="C33" s="9" t="n"/>
      <c r="D33" s="11" t="n"/>
      <c r="E33" s="22" t="n"/>
      <c r="F33" s="22" t="n"/>
      <c r="G33" s="23">
        <f>IF(OR(E33="",F33=""),"",E33*F33)</f>
        <v/>
      </c>
      <c r="H33" s="9" t="n"/>
      <c r="I33" s="24">
        <f>IF(A33="","",YEAR(A33)*100+MONTH(A33))</f>
        <v/>
      </c>
    </row>
    <row r="34">
      <c r="A34" s="16" t="n"/>
      <c r="B34" s="9" t="n"/>
      <c r="C34" s="9" t="n"/>
      <c r="D34" s="11" t="n"/>
      <c r="E34" s="22" t="n"/>
      <c r="F34" s="22" t="n"/>
      <c r="G34" s="23">
        <f>IF(OR(E34="",F34=""),"",E34*F34)</f>
        <v/>
      </c>
      <c r="H34" s="9" t="n"/>
      <c r="I34" s="24">
        <f>IF(A34="","",YEAR(A34)*100+MONTH(A34))</f>
        <v/>
      </c>
    </row>
    <row r="35">
      <c r="A35" s="16" t="n"/>
      <c r="B35" s="9" t="n"/>
      <c r="C35" s="9" t="n"/>
      <c r="D35" s="11" t="n"/>
      <c r="E35" s="22" t="n"/>
      <c r="F35" s="22" t="n"/>
      <c r="G35" s="23">
        <f>IF(OR(E35="",F35=""),"",E35*F35)</f>
        <v/>
      </c>
      <c r="H35" s="9" t="n"/>
      <c r="I35" s="24">
        <f>IF(A35="","",YEAR(A35)*100+MONTH(A35))</f>
        <v/>
      </c>
    </row>
    <row r="36">
      <c r="A36" s="16" t="n"/>
      <c r="B36" s="9" t="n"/>
      <c r="C36" s="9" t="n"/>
      <c r="D36" s="11" t="n"/>
      <c r="E36" s="22" t="n"/>
      <c r="F36" s="22" t="n"/>
      <c r="G36" s="23">
        <f>IF(OR(E36="",F36=""),"",E36*F36)</f>
        <v/>
      </c>
      <c r="H36" s="9" t="n"/>
      <c r="I36" s="24">
        <f>IF(A36="","",YEAR(A36)*100+MONTH(A36))</f>
        <v/>
      </c>
    </row>
    <row r="37">
      <c r="A37" s="16" t="n"/>
      <c r="B37" s="9" t="n"/>
      <c r="C37" s="9" t="n"/>
      <c r="D37" s="11" t="n"/>
      <c r="E37" s="22" t="n"/>
      <c r="F37" s="22" t="n"/>
      <c r="G37" s="23">
        <f>IF(OR(E37="",F37=""),"",E37*F37)</f>
        <v/>
      </c>
      <c r="H37" s="9" t="n"/>
      <c r="I37" s="24">
        <f>IF(A37="","",YEAR(A37)*100+MONTH(A37))</f>
        <v/>
      </c>
    </row>
    <row r="38">
      <c r="A38" s="16" t="n"/>
      <c r="B38" s="9" t="n"/>
      <c r="C38" s="9" t="n"/>
      <c r="D38" s="11" t="n"/>
      <c r="E38" s="22" t="n"/>
      <c r="F38" s="22" t="n"/>
      <c r="G38" s="23">
        <f>IF(OR(E38="",F38=""),"",E38*F38)</f>
        <v/>
      </c>
      <c r="H38" s="9" t="n"/>
      <c r="I38" s="24">
        <f>IF(A38="","",YEAR(A38)*100+MONTH(A38))</f>
        <v/>
      </c>
    </row>
    <row r="39">
      <c r="A39" s="16" t="n"/>
      <c r="B39" s="9" t="n"/>
      <c r="C39" s="9" t="n"/>
      <c r="D39" s="11" t="n"/>
      <c r="E39" s="22" t="n"/>
      <c r="F39" s="22" t="n"/>
      <c r="G39" s="23">
        <f>IF(OR(E39="",F39=""),"",E39*F39)</f>
        <v/>
      </c>
      <c r="H39" s="9" t="n"/>
      <c r="I39" s="24">
        <f>IF(A39="","",YEAR(A39)*100+MONTH(A39))</f>
        <v/>
      </c>
    </row>
    <row r="40">
      <c r="A40" s="16" t="n"/>
      <c r="B40" s="9" t="n"/>
      <c r="C40" s="9" t="n"/>
      <c r="D40" s="11" t="n"/>
      <c r="E40" s="22" t="n"/>
      <c r="F40" s="22" t="n"/>
      <c r="G40" s="23">
        <f>IF(OR(E40="",F40=""),"",E40*F40)</f>
        <v/>
      </c>
      <c r="H40" s="9" t="n"/>
      <c r="I40" s="24">
        <f>IF(A40="","",YEAR(A40)*100+MONTH(A40))</f>
        <v/>
      </c>
    </row>
    <row r="41">
      <c r="A41" s="16" t="n"/>
      <c r="B41" s="9" t="n"/>
      <c r="C41" s="9" t="n"/>
      <c r="D41" s="11" t="n"/>
      <c r="E41" s="22" t="n"/>
      <c r="F41" s="22" t="n"/>
      <c r="G41" s="23">
        <f>IF(OR(E41="",F41=""),"",E41*F41)</f>
        <v/>
      </c>
      <c r="H41" s="9" t="n"/>
      <c r="I41" s="24">
        <f>IF(A41="","",YEAR(A41)*100+MONTH(A41))</f>
        <v/>
      </c>
    </row>
    <row r="42">
      <c r="A42" s="16" t="n"/>
      <c r="B42" s="9" t="n"/>
      <c r="C42" s="9" t="n"/>
      <c r="D42" s="11" t="n"/>
      <c r="E42" s="22" t="n"/>
      <c r="F42" s="22" t="n"/>
      <c r="G42" s="23">
        <f>IF(OR(E42="",F42=""),"",E42*F42)</f>
        <v/>
      </c>
      <c r="H42" s="9" t="n"/>
      <c r="I42" s="24">
        <f>IF(A42="","",YEAR(A42)*100+MONTH(A42))</f>
        <v/>
      </c>
    </row>
    <row r="43">
      <c r="A43" s="16" t="n"/>
      <c r="B43" s="9" t="n"/>
      <c r="C43" s="9" t="n"/>
      <c r="D43" s="11" t="n"/>
      <c r="E43" s="22" t="n"/>
      <c r="F43" s="22" t="n"/>
      <c r="G43" s="23">
        <f>IF(OR(E43="",F43=""),"",E43*F43)</f>
        <v/>
      </c>
      <c r="H43" s="9" t="n"/>
      <c r="I43" s="24">
        <f>IF(A43="","",YEAR(A43)*100+MONTH(A43))</f>
        <v/>
      </c>
    </row>
    <row r="44">
      <c r="A44" s="16" t="n"/>
      <c r="B44" s="9" t="n"/>
      <c r="C44" s="9" t="n"/>
      <c r="D44" s="11" t="n"/>
      <c r="E44" s="22" t="n"/>
      <c r="F44" s="22" t="n"/>
      <c r="G44" s="23">
        <f>IF(OR(E44="",F44=""),"",E44*F44)</f>
        <v/>
      </c>
      <c r="H44" s="9" t="n"/>
      <c r="I44" s="24">
        <f>IF(A44="","",YEAR(A44)*100+MONTH(A44))</f>
        <v/>
      </c>
    </row>
    <row r="45">
      <c r="A45" s="16" t="n"/>
      <c r="B45" s="9" t="n"/>
      <c r="C45" s="9" t="n"/>
      <c r="D45" s="11" t="n"/>
      <c r="E45" s="22" t="n"/>
      <c r="F45" s="22" t="n"/>
      <c r="G45" s="23">
        <f>IF(OR(E45="",F45=""),"",E45*F45)</f>
        <v/>
      </c>
      <c r="H45" s="9" t="n"/>
      <c r="I45" s="24">
        <f>IF(A45="","",YEAR(A45)*100+MONTH(A45))</f>
        <v/>
      </c>
    </row>
    <row r="46">
      <c r="A46" s="16" t="n"/>
      <c r="B46" s="9" t="n"/>
      <c r="C46" s="9" t="n"/>
      <c r="D46" s="11" t="n"/>
      <c r="E46" s="22" t="n"/>
      <c r="F46" s="22" t="n"/>
      <c r="G46" s="23">
        <f>IF(OR(E46="",F46=""),"",E46*F46)</f>
        <v/>
      </c>
      <c r="H46" s="9" t="n"/>
      <c r="I46" s="24">
        <f>IF(A46="","",YEAR(A46)*100+MONTH(A46))</f>
        <v/>
      </c>
    </row>
    <row r="47">
      <c r="A47" s="16" t="n"/>
      <c r="B47" s="9" t="n"/>
      <c r="C47" s="9" t="n"/>
      <c r="D47" s="11" t="n"/>
      <c r="E47" s="22" t="n"/>
      <c r="F47" s="22" t="n"/>
      <c r="G47" s="23">
        <f>IF(OR(E47="",F47=""),"",E47*F47)</f>
        <v/>
      </c>
      <c r="H47" s="9" t="n"/>
      <c r="I47" s="24">
        <f>IF(A47="","",YEAR(A47)*100+MONTH(A47))</f>
        <v/>
      </c>
    </row>
    <row r="48">
      <c r="A48" s="16" t="n"/>
      <c r="B48" s="9" t="n"/>
      <c r="C48" s="9" t="n"/>
      <c r="D48" s="11" t="n"/>
      <c r="E48" s="22" t="n"/>
      <c r="F48" s="22" t="n"/>
      <c r="G48" s="23">
        <f>IF(OR(E48="",F48=""),"",E48*F48)</f>
        <v/>
      </c>
      <c r="H48" s="9" t="n"/>
      <c r="I48" s="24">
        <f>IF(A48="","",YEAR(A48)*100+MONTH(A48))</f>
        <v/>
      </c>
    </row>
    <row r="49">
      <c r="A49" s="16" t="n"/>
      <c r="B49" s="9" t="n"/>
      <c r="C49" s="9" t="n"/>
      <c r="D49" s="11" t="n"/>
      <c r="E49" s="22" t="n"/>
      <c r="F49" s="22" t="n"/>
      <c r="G49" s="23">
        <f>IF(OR(E49="",F49=""),"",E49*F49)</f>
        <v/>
      </c>
      <c r="H49" s="9" t="n"/>
      <c r="I49" s="24">
        <f>IF(A49="","",YEAR(A49)*100+MONTH(A49))</f>
        <v/>
      </c>
    </row>
    <row r="50">
      <c r="A50" s="16" t="n"/>
      <c r="B50" s="9" t="n"/>
      <c r="C50" s="9" t="n"/>
      <c r="D50" s="11" t="n"/>
      <c r="E50" s="22" t="n"/>
      <c r="F50" s="22" t="n"/>
      <c r="G50" s="23">
        <f>IF(OR(E50="",F50=""),"",E50*F50)</f>
        <v/>
      </c>
      <c r="H50" s="9" t="n"/>
      <c r="I50" s="24">
        <f>IF(A50="","",YEAR(A50)*100+MONTH(A50))</f>
        <v/>
      </c>
    </row>
    <row r="51">
      <c r="A51" s="16" t="n"/>
      <c r="B51" s="9" t="n"/>
      <c r="C51" s="9" t="n"/>
      <c r="D51" s="11" t="n"/>
      <c r="E51" s="22" t="n"/>
      <c r="F51" s="22" t="n"/>
      <c r="G51" s="23">
        <f>IF(OR(E51="",F51=""),"",E51*F51)</f>
        <v/>
      </c>
      <c r="H51" s="9" t="n"/>
      <c r="I51" s="24">
        <f>IF(A51="","",YEAR(A51)*100+MONTH(A51))</f>
        <v/>
      </c>
    </row>
    <row r="52">
      <c r="A52" s="16" t="n"/>
      <c r="B52" s="9" t="n"/>
      <c r="C52" s="9" t="n"/>
      <c r="D52" s="11" t="n"/>
      <c r="E52" s="22" t="n"/>
      <c r="F52" s="22" t="n"/>
      <c r="G52" s="23">
        <f>IF(OR(E52="",F52=""),"",E52*F52)</f>
        <v/>
      </c>
      <c r="H52" s="9" t="n"/>
      <c r="I52" s="24">
        <f>IF(A52="","",YEAR(A52)*100+MONTH(A52))</f>
        <v/>
      </c>
    </row>
    <row r="53">
      <c r="A53" s="16" t="n"/>
      <c r="B53" s="9" t="n"/>
      <c r="C53" s="9" t="n"/>
      <c r="D53" s="11" t="n"/>
      <c r="E53" s="22" t="n"/>
      <c r="F53" s="22" t="n"/>
      <c r="G53" s="23">
        <f>IF(OR(E53="",F53=""),"",E53*F53)</f>
        <v/>
      </c>
      <c r="H53" s="9" t="n"/>
      <c r="I53" s="24">
        <f>IF(A53="","",YEAR(A53)*100+MONTH(A53))</f>
        <v/>
      </c>
    </row>
    <row r="54">
      <c r="A54" s="16" t="n"/>
      <c r="B54" s="9" t="n"/>
      <c r="C54" s="9" t="n"/>
      <c r="D54" s="11" t="n"/>
      <c r="E54" s="22" t="n"/>
      <c r="F54" s="22" t="n"/>
      <c r="G54" s="23">
        <f>IF(OR(E54="",F54=""),"",E54*F54)</f>
        <v/>
      </c>
      <c r="H54" s="9" t="n"/>
      <c r="I54" s="24">
        <f>IF(A54="","",YEAR(A54)*100+MONTH(A54))</f>
        <v/>
      </c>
    </row>
    <row r="55">
      <c r="A55" s="16" t="n"/>
      <c r="B55" s="9" t="n"/>
      <c r="C55" s="9" t="n"/>
      <c r="D55" s="11" t="n"/>
      <c r="E55" s="22" t="n"/>
      <c r="F55" s="22" t="n"/>
      <c r="G55" s="23">
        <f>IF(OR(E55="",F55=""),"",E55*F55)</f>
        <v/>
      </c>
      <c r="H55" s="9" t="n"/>
      <c r="I55" s="24">
        <f>IF(A55="","",YEAR(A55)*100+MONTH(A55))</f>
        <v/>
      </c>
    </row>
    <row r="56">
      <c r="A56" s="16" t="n"/>
      <c r="B56" s="9" t="n"/>
      <c r="C56" s="9" t="n"/>
      <c r="D56" s="11" t="n"/>
      <c r="E56" s="22" t="n"/>
      <c r="F56" s="22" t="n"/>
      <c r="G56" s="23">
        <f>IF(OR(E56="",F56=""),"",E56*F56)</f>
        <v/>
      </c>
      <c r="H56" s="9" t="n"/>
      <c r="I56" s="24">
        <f>IF(A56="","",YEAR(A56)*100+MONTH(A56))</f>
        <v/>
      </c>
    </row>
    <row r="57">
      <c r="A57" s="16" t="n"/>
      <c r="B57" s="9" t="n"/>
      <c r="C57" s="9" t="n"/>
      <c r="D57" s="11" t="n"/>
      <c r="E57" s="22" t="n"/>
      <c r="F57" s="22" t="n"/>
      <c r="G57" s="23">
        <f>IF(OR(E57="",F57=""),"",E57*F57)</f>
        <v/>
      </c>
      <c r="H57" s="9" t="n"/>
      <c r="I57" s="24">
        <f>IF(A57="","",YEAR(A57)*100+MONTH(A57))</f>
        <v/>
      </c>
    </row>
    <row r="58">
      <c r="A58" s="16" t="n"/>
      <c r="B58" s="9" t="n"/>
      <c r="C58" s="9" t="n"/>
      <c r="D58" s="11" t="n"/>
      <c r="E58" s="22" t="n"/>
      <c r="F58" s="22" t="n"/>
      <c r="G58" s="23">
        <f>IF(OR(E58="",F58=""),"",E58*F58)</f>
        <v/>
      </c>
      <c r="H58" s="9" t="n"/>
      <c r="I58" s="24">
        <f>IF(A58="","",YEAR(A58)*100+MONTH(A58))</f>
        <v/>
      </c>
    </row>
    <row r="59">
      <c r="A59" s="16" t="n"/>
      <c r="B59" s="9" t="n"/>
      <c r="C59" s="9" t="n"/>
      <c r="D59" s="11" t="n"/>
      <c r="E59" s="22" t="n"/>
      <c r="F59" s="22" t="n"/>
      <c r="G59" s="23">
        <f>IF(OR(E59="",F59=""),"",E59*F59)</f>
        <v/>
      </c>
      <c r="H59" s="9" t="n"/>
      <c r="I59" s="24">
        <f>IF(A59="","",YEAR(A59)*100+MONTH(A59))</f>
        <v/>
      </c>
    </row>
    <row r="60">
      <c r="A60" s="16" t="n"/>
      <c r="B60" s="9" t="n"/>
      <c r="C60" s="9" t="n"/>
      <c r="D60" s="11" t="n"/>
      <c r="E60" s="22" t="n"/>
      <c r="F60" s="22" t="n"/>
      <c r="G60" s="23">
        <f>IF(OR(E60="",F60=""),"",E60*F60)</f>
        <v/>
      </c>
      <c r="H60" s="9" t="n"/>
      <c r="I60" s="24">
        <f>IF(A60="","",YEAR(A60)*100+MONTH(A60))</f>
        <v/>
      </c>
    </row>
    <row r="61">
      <c r="A61" s="16" t="n"/>
      <c r="B61" s="9" t="n"/>
      <c r="C61" s="9" t="n"/>
      <c r="D61" s="11" t="n"/>
      <c r="E61" s="22" t="n"/>
      <c r="F61" s="22" t="n"/>
      <c r="G61" s="23">
        <f>IF(OR(E61="",F61=""),"",E61*F61)</f>
        <v/>
      </c>
      <c r="H61" s="9" t="n"/>
      <c r="I61" s="24">
        <f>IF(A61="","",YEAR(A61)*100+MONTH(A61))</f>
        <v/>
      </c>
    </row>
    <row r="62">
      <c r="A62" s="16" t="n"/>
      <c r="B62" s="9" t="n"/>
      <c r="C62" s="9" t="n"/>
      <c r="D62" s="11" t="n"/>
      <c r="E62" s="22" t="n"/>
      <c r="F62" s="22" t="n"/>
      <c r="G62" s="23">
        <f>IF(OR(E62="",F62=""),"",E62*F62)</f>
        <v/>
      </c>
      <c r="H62" s="9" t="n"/>
      <c r="I62" s="24">
        <f>IF(A62="","",YEAR(A62)*100+MONTH(A62))</f>
        <v/>
      </c>
    </row>
    <row r="63">
      <c r="A63" s="16" t="n"/>
      <c r="B63" s="9" t="n"/>
      <c r="C63" s="9" t="n"/>
      <c r="D63" s="11" t="n"/>
      <c r="E63" s="22" t="n"/>
      <c r="F63" s="22" t="n"/>
      <c r="G63" s="23">
        <f>IF(OR(E63="",F63=""),"",E63*F63)</f>
        <v/>
      </c>
      <c r="H63" s="9" t="n"/>
      <c r="I63" s="24">
        <f>IF(A63="","",YEAR(A63)*100+MONTH(A63))</f>
        <v/>
      </c>
    </row>
    <row r="64">
      <c r="A64" s="16" t="n"/>
      <c r="B64" s="9" t="n"/>
      <c r="C64" s="9" t="n"/>
      <c r="D64" s="11" t="n"/>
      <c r="E64" s="22" t="n"/>
      <c r="F64" s="22" t="n"/>
      <c r="G64" s="23">
        <f>IF(OR(E64="",F64=""),"",E64*F64)</f>
        <v/>
      </c>
      <c r="H64" s="9" t="n"/>
      <c r="I64" s="24">
        <f>IF(A64="","",YEAR(A64)*100+MONTH(A64))</f>
        <v/>
      </c>
    </row>
    <row r="65">
      <c r="A65" s="16" t="n"/>
      <c r="B65" s="9" t="n"/>
      <c r="C65" s="9" t="n"/>
      <c r="D65" s="11" t="n"/>
      <c r="E65" s="22" t="n"/>
      <c r="F65" s="22" t="n"/>
      <c r="G65" s="23">
        <f>IF(OR(E65="",F65=""),"",E65*F65)</f>
        <v/>
      </c>
      <c r="H65" s="9" t="n"/>
      <c r="I65" s="24">
        <f>IF(A65="","",YEAR(A65)*100+MONTH(A65))</f>
        <v/>
      </c>
    </row>
    <row r="66">
      <c r="A66" s="16" t="n"/>
      <c r="B66" s="9" t="n"/>
      <c r="C66" s="9" t="n"/>
      <c r="D66" s="11" t="n"/>
      <c r="E66" s="22" t="n"/>
      <c r="F66" s="22" t="n"/>
      <c r="G66" s="23">
        <f>IF(OR(E66="",F66=""),"",E66*F66)</f>
        <v/>
      </c>
      <c r="H66" s="9" t="n"/>
      <c r="I66" s="24">
        <f>IF(A66="","",YEAR(A66)*100+MONTH(A66))</f>
        <v/>
      </c>
    </row>
    <row r="67">
      <c r="A67" s="16" t="n"/>
      <c r="B67" s="9" t="n"/>
      <c r="C67" s="9" t="n"/>
      <c r="D67" s="11" t="n"/>
      <c r="E67" s="22" t="n"/>
      <c r="F67" s="22" t="n"/>
      <c r="G67" s="23">
        <f>IF(OR(E67="",F67=""),"",E67*F67)</f>
        <v/>
      </c>
      <c r="H67" s="9" t="n"/>
      <c r="I67" s="24">
        <f>IF(A67="","",YEAR(A67)*100+MONTH(A67))</f>
        <v/>
      </c>
    </row>
    <row r="68">
      <c r="A68" s="16" t="n"/>
      <c r="B68" s="9" t="n"/>
      <c r="C68" s="9" t="n"/>
      <c r="D68" s="11" t="n"/>
      <c r="E68" s="22" t="n"/>
      <c r="F68" s="22" t="n"/>
      <c r="G68" s="23">
        <f>IF(OR(E68="",F68=""),"",E68*F68)</f>
        <v/>
      </c>
      <c r="H68" s="9" t="n"/>
      <c r="I68" s="24">
        <f>IF(A68="","",YEAR(A68)*100+MONTH(A68))</f>
        <v/>
      </c>
    </row>
    <row r="69">
      <c r="A69" s="16" t="n"/>
      <c r="B69" s="9" t="n"/>
      <c r="C69" s="9" t="n"/>
      <c r="D69" s="11" t="n"/>
      <c r="E69" s="22" t="n"/>
      <c r="F69" s="22" t="n"/>
      <c r="G69" s="23">
        <f>IF(OR(E69="",F69=""),"",E69*F69)</f>
        <v/>
      </c>
      <c r="H69" s="9" t="n"/>
      <c r="I69" s="24">
        <f>IF(A69="","",YEAR(A69)*100+MONTH(A69))</f>
        <v/>
      </c>
    </row>
    <row r="70">
      <c r="A70" s="16" t="n"/>
      <c r="B70" s="9" t="n"/>
      <c r="C70" s="9" t="n"/>
      <c r="D70" s="11" t="n"/>
      <c r="E70" s="22" t="n"/>
      <c r="F70" s="22" t="n"/>
      <c r="G70" s="23">
        <f>IF(OR(E70="",F70=""),"",E70*F70)</f>
        <v/>
      </c>
      <c r="H70" s="9" t="n"/>
      <c r="I70" s="24">
        <f>IF(A70="","",YEAR(A70)*100+MONTH(A70))</f>
        <v/>
      </c>
    </row>
    <row r="71">
      <c r="A71" s="16" t="n"/>
      <c r="B71" s="9" t="n"/>
      <c r="C71" s="9" t="n"/>
      <c r="D71" s="11" t="n"/>
      <c r="E71" s="22" t="n"/>
      <c r="F71" s="22" t="n"/>
      <c r="G71" s="23">
        <f>IF(OR(E71="",F71=""),"",E71*F71)</f>
        <v/>
      </c>
      <c r="H71" s="9" t="n"/>
      <c r="I71" s="24">
        <f>IF(A71="","",YEAR(A71)*100+MONTH(A71))</f>
        <v/>
      </c>
    </row>
    <row r="72">
      <c r="A72" s="16" t="n"/>
      <c r="B72" s="9" t="n"/>
      <c r="C72" s="9" t="n"/>
      <c r="D72" s="11" t="n"/>
      <c r="E72" s="22" t="n"/>
      <c r="F72" s="22" t="n"/>
      <c r="G72" s="23">
        <f>IF(OR(E72="",F72=""),"",E72*F72)</f>
        <v/>
      </c>
      <c r="H72" s="9" t="n"/>
      <c r="I72" s="24">
        <f>IF(A72="","",YEAR(A72)*100+MONTH(A72))</f>
        <v/>
      </c>
    </row>
    <row r="73">
      <c r="A73" s="16" t="n"/>
      <c r="B73" s="9" t="n"/>
      <c r="C73" s="9" t="n"/>
      <c r="D73" s="11" t="n"/>
      <c r="E73" s="22" t="n"/>
      <c r="F73" s="22" t="n"/>
      <c r="G73" s="23">
        <f>IF(OR(E73="",F73=""),"",E73*F73)</f>
        <v/>
      </c>
      <c r="H73" s="9" t="n"/>
      <c r="I73" s="24">
        <f>IF(A73="","",YEAR(A73)*100+MONTH(A73))</f>
        <v/>
      </c>
    </row>
    <row r="74">
      <c r="A74" s="16" t="n"/>
      <c r="B74" s="9" t="n"/>
      <c r="C74" s="9" t="n"/>
      <c r="D74" s="11" t="n"/>
      <c r="E74" s="22" t="n"/>
      <c r="F74" s="22" t="n"/>
      <c r="G74" s="23">
        <f>IF(OR(E74="",F74=""),"",E74*F74)</f>
        <v/>
      </c>
      <c r="H74" s="9" t="n"/>
      <c r="I74" s="24">
        <f>IF(A74="","",YEAR(A74)*100+MONTH(A74))</f>
        <v/>
      </c>
    </row>
    <row r="75">
      <c r="A75" s="16" t="n"/>
      <c r="B75" s="9" t="n"/>
      <c r="C75" s="9" t="n"/>
      <c r="D75" s="11" t="n"/>
      <c r="E75" s="22" t="n"/>
      <c r="F75" s="22" t="n"/>
      <c r="G75" s="23">
        <f>IF(OR(E75="",F75=""),"",E75*F75)</f>
        <v/>
      </c>
      <c r="H75" s="9" t="n"/>
      <c r="I75" s="24">
        <f>IF(A75="","",YEAR(A75)*100+MONTH(A75))</f>
        <v/>
      </c>
    </row>
    <row r="76">
      <c r="A76" s="16" t="n"/>
      <c r="B76" s="9" t="n"/>
      <c r="C76" s="9" t="n"/>
      <c r="D76" s="11" t="n"/>
      <c r="E76" s="22" t="n"/>
      <c r="F76" s="22" t="n"/>
      <c r="G76" s="23">
        <f>IF(OR(E76="",F76=""),"",E76*F76)</f>
        <v/>
      </c>
      <c r="H76" s="9" t="n"/>
      <c r="I76" s="24">
        <f>IF(A76="","",YEAR(A76)*100+MONTH(A76))</f>
        <v/>
      </c>
    </row>
    <row r="77">
      <c r="A77" s="16" t="n"/>
      <c r="B77" s="9" t="n"/>
      <c r="C77" s="9" t="n"/>
      <c r="D77" s="11" t="n"/>
      <c r="E77" s="22" t="n"/>
      <c r="F77" s="22" t="n"/>
      <c r="G77" s="23">
        <f>IF(OR(E77="",F77=""),"",E77*F77)</f>
        <v/>
      </c>
      <c r="H77" s="9" t="n"/>
      <c r="I77" s="24">
        <f>IF(A77="","",YEAR(A77)*100+MONTH(A77))</f>
        <v/>
      </c>
    </row>
    <row r="78">
      <c r="A78" s="16" t="n"/>
      <c r="B78" s="9" t="n"/>
      <c r="C78" s="9" t="n"/>
      <c r="D78" s="11" t="n"/>
      <c r="E78" s="22" t="n"/>
      <c r="F78" s="22" t="n"/>
      <c r="G78" s="23">
        <f>IF(OR(E78="",F78=""),"",E78*F78)</f>
        <v/>
      </c>
      <c r="H78" s="9" t="n"/>
      <c r="I78" s="24">
        <f>IF(A78="","",YEAR(A78)*100+MONTH(A78))</f>
        <v/>
      </c>
    </row>
    <row r="79">
      <c r="A79" s="16" t="n"/>
      <c r="B79" s="9" t="n"/>
      <c r="C79" s="9" t="n"/>
      <c r="D79" s="11" t="n"/>
      <c r="E79" s="22" t="n"/>
      <c r="F79" s="22" t="n"/>
      <c r="G79" s="23">
        <f>IF(OR(E79="",F79=""),"",E79*F79)</f>
        <v/>
      </c>
      <c r="H79" s="9" t="n"/>
      <c r="I79" s="24">
        <f>IF(A79="","",YEAR(A79)*100+MONTH(A79))</f>
        <v/>
      </c>
    </row>
    <row r="80">
      <c r="A80" s="16" t="n"/>
      <c r="B80" s="9" t="n"/>
      <c r="C80" s="9" t="n"/>
      <c r="D80" s="11" t="n"/>
      <c r="E80" s="22" t="n"/>
      <c r="F80" s="22" t="n"/>
      <c r="G80" s="23">
        <f>IF(OR(E80="",F80=""),"",E80*F80)</f>
        <v/>
      </c>
      <c r="H80" s="9" t="n"/>
      <c r="I80" s="24">
        <f>IF(A80="","",YEAR(A80)*100+MONTH(A80))</f>
        <v/>
      </c>
    </row>
    <row r="81">
      <c r="A81" s="16" t="n"/>
      <c r="B81" s="9" t="n"/>
      <c r="C81" s="9" t="n"/>
      <c r="D81" s="11" t="n"/>
      <c r="E81" s="22" t="n"/>
      <c r="F81" s="22" t="n"/>
      <c r="G81" s="23">
        <f>IF(OR(E81="",F81=""),"",E81*F81)</f>
        <v/>
      </c>
      <c r="H81" s="9" t="n"/>
      <c r="I81" s="24">
        <f>IF(A81="","",YEAR(A81)*100+MONTH(A81))</f>
        <v/>
      </c>
    </row>
    <row r="82">
      <c r="A82" s="16" t="n"/>
      <c r="B82" s="9" t="n"/>
      <c r="C82" s="9" t="n"/>
      <c r="D82" s="11" t="n"/>
      <c r="E82" s="22" t="n"/>
      <c r="F82" s="22" t="n"/>
      <c r="G82" s="23">
        <f>IF(OR(E82="",F82=""),"",E82*F82)</f>
        <v/>
      </c>
      <c r="H82" s="9" t="n"/>
      <c r="I82" s="24">
        <f>IF(A82="","",YEAR(A82)*100+MONTH(A82))</f>
        <v/>
      </c>
    </row>
    <row r="83">
      <c r="A83" s="16" t="n"/>
      <c r="B83" s="9" t="n"/>
      <c r="C83" s="9" t="n"/>
      <c r="D83" s="11" t="n"/>
      <c r="E83" s="22" t="n"/>
      <c r="F83" s="22" t="n"/>
      <c r="G83" s="23">
        <f>IF(OR(E83="",F83=""),"",E83*F83)</f>
        <v/>
      </c>
      <c r="H83" s="9" t="n"/>
      <c r="I83" s="24">
        <f>IF(A83="","",YEAR(A83)*100+MONTH(A83))</f>
        <v/>
      </c>
    </row>
    <row r="84">
      <c r="A84" s="16" t="n"/>
      <c r="B84" s="9" t="n"/>
      <c r="C84" s="9" t="n"/>
      <c r="D84" s="11" t="n"/>
      <c r="E84" s="22" t="n"/>
      <c r="F84" s="22" t="n"/>
      <c r="G84" s="23">
        <f>IF(OR(E84="",F84=""),"",E84*F84)</f>
        <v/>
      </c>
      <c r="H84" s="9" t="n"/>
      <c r="I84" s="24">
        <f>IF(A84="","",YEAR(A84)*100+MONTH(A84))</f>
        <v/>
      </c>
    </row>
    <row r="85">
      <c r="A85" s="16" t="n"/>
      <c r="B85" s="9" t="n"/>
      <c r="C85" s="9" t="n"/>
      <c r="D85" s="11" t="n"/>
      <c r="E85" s="22" t="n"/>
      <c r="F85" s="22" t="n"/>
      <c r="G85" s="23">
        <f>IF(OR(E85="",F85=""),"",E85*F85)</f>
        <v/>
      </c>
      <c r="H85" s="9" t="n"/>
      <c r="I85" s="24">
        <f>IF(A85="","",YEAR(A85)*100+MONTH(A85))</f>
        <v/>
      </c>
    </row>
    <row r="86">
      <c r="A86" s="16" t="n"/>
      <c r="B86" s="9" t="n"/>
      <c r="C86" s="9" t="n"/>
      <c r="D86" s="11" t="n"/>
      <c r="E86" s="22" t="n"/>
      <c r="F86" s="22" t="n"/>
      <c r="G86" s="23">
        <f>IF(OR(E86="",F86=""),"",E86*F86)</f>
        <v/>
      </c>
      <c r="H86" s="9" t="n"/>
      <c r="I86" s="24">
        <f>IF(A86="","",YEAR(A86)*100+MONTH(A86))</f>
        <v/>
      </c>
    </row>
    <row r="87">
      <c r="A87" s="16" t="n"/>
      <c r="B87" s="9" t="n"/>
      <c r="C87" s="9" t="n"/>
      <c r="D87" s="11" t="n"/>
      <c r="E87" s="22" t="n"/>
      <c r="F87" s="22" t="n"/>
      <c r="G87" s="23">
        <f>IF(OR(E87="",F87=""),"",E87*F87)</f>
        <v/>
      </c>
      <c r="H87" s="9" t="n"/>
      <c r="I87" s="24">
        <f>IF(A87="","",YEAR(A87)*100+MONTH(A87))</f>
        <v/>
      </c>
    </row>
    <row r="88">
      <c r="A88" s="16" t="n"/>
      <c r="B88" s="9" t="n"/>
      <c r="C88" s="9" t="n"/>
      <c r="D88" s="11" t="n"/>
      <c r="E88" s="22" t="n"/>
      <c r="F88" s="22" t="n"/>
      <c r="G88" s="23">
        <f>IF(OR(E88="",F88=""),"",E88*F88)</f>
        <v/>
      </c>
      <c r="H88" s="9" t="n"/>
      <c r="I88" s="24">
        <f>IF(A88="","",YEAR(A88)*100+MONTH(A88))</f>
        <v/>
      </c>
    </row>
    <row r="89">
      <c r="A89" s="16" t="n"/>
      <c r="B89" s="9" t="n"/>
      <c r="C89" s="9" t="n"/>
      <c r="D89" s="11" t="n"/>
      <c r="E89" s="22" t="n"/>
      <c r="F89" s="22" t="n"/>
      <c r="G89" s="23">
        <f>IF(OR(E89="",F89=""),"",E89*F89)</f>
        <v/>
      </c>
      <c r="H89" s="9" t="n"/>
      <c r="I89" s="24">
        <f>IF(A89="","",YEAR(A89)*100+MONTH(A89))</f>
        <v/>
      </c>
    </row>
    <row r="90">
      <c r="A90" s="16" t="n"/>
      <c r="B90" s="9" t="n"/>
      <c r="C90" s="9" t="n"/>
      <c r="D90" s="11" t="n"/>
      <c r="E90" s="22" t="n"/>
      <c r="F90" s="22" t="n"/>
      <c r="G90" s="23">
        <f>IF(OR(E90="",F90=""),"",E90*F90)</f>
        <v/>
      </c>
      <c r="H90" s="9" t="n"/>
      <c r="I90" s="24">
        <f>IF(A90="","",YEAR(A90)*100+MONTH(A90))</f>
        <v/>
      </c>
    </row>
    <row r="91">
      <c r="A91" s="16" t="n"/>
      <c r="B91" s="9" t="n"/>
      <c r="C91" s="9" t="n"/>
      <c r="D91" s="11" t="n"/>
      <c r="E91" s="22" t="n"/>
      <c r="F91" s="22" t="n"/>
      <c r="G91" s="23">
        <f>IF(OR(E91="",F91=""),"",E91*F91)</f>
        <v/>
      </c>
      <c r="H91" s="9" t="n"/>
      <c r="I91" s="24">
        <f>IF(A91="","",YEAR(A91)*100+MONTH(A91))</f>
        <v/>
      </c>
    </row>
    <row r="92">
      <c r="A92" s="16" t="n"/>
      <c r="B92" s="9" t="n"/>
      <c r="C92" s="9" t="n"/>
      <c r="D92" s="11" t="n"/>
      <c r="E92" s="22" t="n"/>
      <c r="F92" s="22" t="n"/>
      <c r="G92" s="23">
        <f>IF(OR(E92="",F92=""),"",E92*F92)</f>
        <v/>
      </c>
      <c r="H92" s="9" t="n"/>
      <c r="I92" s="24">
        <f>IF(A92="","",YEAR(A92)*100+MONTH(A92))</f>
        <v/>
      </c>
    </row>
    <row r="93">
      <c r="A93" s="16" t="n"/>
      <c r="B93" s="9" t="n"/>
      <c r="C93" s="9" t="n"/>
      <c r="D93" s="11" t="n"/>
      <c r="E93" s="22" t="n"/>
      <c r="F93" s="22" t="n"/>
      <c r="G93" s="23">
        <f>IF(OR(E93="",F93=""),"",E93*F93)</f>
        <v/>
      </c>
      <c r="H93" s="9" t="n"/>
      <c r="I93" s="24">
        <f>IF(A93="","",YEAR(A93)*100+MONTH(A93))</f>
        <v/>
      </c>
    </row>
    <row r="94">
      <c r="A94" s="16" t="n"/>
      <c r="B94" s="9" t="n"/>
      <c r="C94" s="9" t="n"/>
      <c r="D94" s="11" t="n"/>
      <c r="E94" s="22" t="n"/>
      <c r="F94" s="22" t="n"/>
      <c r="G94" s="23">
        <f>IF(OR(E94="",F94=""),"",E94*F94)</f>
        <v/>
      </c>
      <c r="H94" s="9" t="n"/>
      <c r="I94" s="24">
        <f>IF(A94="","",YEAR(A94)*100+MONTH(A94))</f>
        <v/>
      </c>
    </row>
    <row r="95">
      <c r="A95" s="16" t="n"/>
      <c r="B95" s="9" t="n"/>
      <c r="C95" s="9" t="n"/>
      <c r="D95" s="11" t="n"/>
      <c r="E95" s="22" t="n"/>
      <c r="F95" s="22" t="n"/>
      <c r="G95" s="23">
        <f>IF(OR(E95="",F95=""),"",E95*F95)</f>
        <v/>
      </c>
      <c r="H95" s="9" t="n"/>
      <c r="I95" s="24">
        <f>IF(A95="","",YEAR(A95)*100+MONTH(A95))</f>
        <v/>
      </c>
    </row>
    <row r="96">
      <c r="A96" s="16" t="n"/>
      <c r="B96" s="9" t="n"/>
      <c r="C96" s="9" t="n"/>
      <c r="D96" s="11" t="n"/>
      <c r="E96" s="22" t="n"/>
      <c r="F96" s="22" t="n"/>
      <c r="G96" s="23">
        <f>IF(OR(E96="",F96=""),"",E96*F96)</f>
        <v/>
      </c>
      <c r="H96" s="9" t="n"/>
      <c r="I96" s="24">
        <f>IF(A96="","",YEAR(A96)*100+MONTH(A96))</f>
        <v/>
      </c>
    </row>
    <row r="97">
      <c r="A97" s="16" t="n"/>
      <c r="B97" s="9" t="n"/>
      <c r="C97" s="9" t="n"/>
      <c r="D97" s="11" t="n"/>
      <c r="E97" s="22" t="n"/>
      <c r="F97" s="22" t="n"/>
      <c r="G97" s="23">
        <f>IF(OR(E97="",F97=""),"",E97*F97)</f>
        <v/>
      </c>
      <c r="H97" s="9" t="n"/>
      <c r="I97" s="24">
        <f>IF(A97="","",YEAR(A97)*100+MONTH(A97))</f>
        <v/>
      </c>
    </row>
    <row r="98">
      <c r="A98" s="16" t="n"/>
      <c r="B98" s="9" t="n"/>
      <c r="C98" s="9" t="n"/>
      <c r="D98" s="11" t="n"/>
      <c r="E98" s="22" t="n"/>
      <c r="F98" s="22" t="n"/>
      <c r="G98" s="23">
        <f>IF(OR(E98="",F98=""),"",E98*F98)</f>
        <v/>
      </c>
      <c r="H98" s="9" t="n"/>
      <c r="I98" s="24">
        <f>IF(A98="","",YEAR(A98)*100+MONTH(A98))</f>
        <v/>
      </c>
    </row>
    <row r="99">
      <c r="A99" s="16" t="n"/>
      <c r="B99" s="9" t="n"/>
      <c r="C99" s="9" t="n"/>
      <c r="D99" s="11" t="n"/>
      <c r="E99" s="22" t="n"/>
      <c r="F99" s="22" t="n"/>
      <c r="G99" s="23">
        <f>IF(OR(E99="",F99=""),"",E99*F99)</f>
        <v/>
      </c>
      <c r="H99" s="9" t="n"/>
      <c r="I99" s="24">
        <f>IF(A99="","",YEAR(A99)*100+MONTH(A99))</f>
        <v/>
      </c>
    </row>
    <row r="100">
      <c r="A100" s="16" t="n"/>
      <c r="B100" s="9" t="n"/>
      <c r="C100" s="9" t="n"/>
      <c r="D100" s="11" t="n"/>
      <c r="E100" s="22" t="n"/>
      <c r="F100" s="22" t="n"/>
      <c r="G100" s="23">
        <f>IF(OR(E100="",F100=""),"",E100*F100)</f>
        <v/>
      </c>
      <c r="H100" s="9" t="n"/>
      <c r="I100" s="24">
        <f>IF(A100="","",YEAR(A100)*100+MONTH(A100))</f>
        <v/>
      </c>
    </row>
    <row r="101">
      <c r="A101" s="16" t="n"/>
      <c r="B101" s="9" t="n"/>
      <c r="C101" s="9" t="n"/>
      <c r="D101" s="11" t="n"/>
      <c r="E101" s="22" t="n"/>
      <c r="F101" s="22" t="n"/>
      <c r="G101" s="23">
        <f>IF(OR(E101="",F101=""),"",E101*F101)</f>
        <v/>
      </c>
      <c r="H101" s="9" t="n"/>
      <c r="I101" s="24">
        <f>IF(A101="","",YEAR(A101)*100+MONTH(A101))</f>
        <v/>
      </c>
    </row>
    <row r="102">
      <c r="A102" s="16" t="n"/>
      <c r="B102" s="9" t="n"/>
      <c r="C102" s="9" t="n"/>
      <c r="D102" s="11" t="n"/>
      <c r="E102" s="22" t="n"/>
      <c r="F102" s="22" t="n"/>
      <c r="G102" s="23">
        <f>IF(OR(E102="",F102=""),"",E102*F102)</f>
        <v/>
      </c>
      <c r="H102" s="9" t="n"/>
      <c r="I102" s="24">
        <f>IF(A102="","",YEAR(A102)*100+MONTH(A102))</f>
        <v/>
      </c>
    </row>
    <row r="103">
      <c r="A103" s="16" t="n"/>
      <c r="B103" s="9" t="n"/>
      <c r="C103" s="9" t="n"/>
      <c r="D103" s="11" t="n"/>
      <c r="E103" s="22" t="n"/>
      <c r="F103" s="22" t="n"/>
      <c r="G103" s="23">
        <f>IF(OR(E103="",F103=""),"",E103*F103)</f>
        <v/>
      </c>
      <c r="H103" s="9" t="n"/>
      <c r="I103" s="24">
        <f>IF(A103="","",YEAR(A103)*100+MONTH(A103))</f>
        <v/>
      </c>
    </row>
    <row r="104">
      <c r="A104" s="16" t="n"/>
      <c r="B104" s="9" t="n"/>
      <c r="C104" s="9" t="n"/>
      <c r="D104" s="11" t="n"/>
      <c r="E104" s="22" t="n"/>
      <c r="F104" s="22" t="n"/>
      <c r="G104" s="23">
        <f>IF(OR(E104="",F104=""),"",E104*F104)</f>
        <v/>
      </c>
      <c r="H104" s="9" t="n"/>
      <c r="I104" s="24">
        <f>IF(A104="","",YEAR(A104)*100+MONTH(A104))</f>
        <v/>
      </c>
    </row>
    <row r="105">
      <c r="A105" s="16" t="n"/>
      <c r="B105" s="9" t="n"/>
      <c r="C105" s="9" t="n"/>
      <c r="D105" s="11" t="n"/>
      <c r="E105" s="22" t="n"/>
      <c r="F105" s="22" t="n"/>
      <c r="G105" s="23">
        <f>IF(OR(E105="",F105=""),"",E105*F105)</f>
        <v/>
      </c>
      <c r="H105" s="9" t="n"/>
      <c r="I105" s="24">
        <f>IF(A105="","",YEAR(A105)*100+MONTH(A105))</f>
        <v/>
      </c>
    </row>
    <row r="106">
      <c r="A106" s="16" t="n"/>
      <c r="B106" s="9" t="n"/>
      <c r="C106" s="9" t="n"/>
      <c r="D106" s="11" t="n"/>
      <c r="E106" s="22" t="n"/>
      <c r="F106" s="22" t="n"/>
      <c r="G106" s="23">
        <f>IF(OR(E106="",F106=""),"",E106*F106)</f>
        <v/>
      </c>
      <c r="H106" s="9" t="n"/>
      <c r="I106" s="24">
        <f>IF(A106="","",YEAR(A106)*100+MONTH(A106))</f>
        <v/>
      </c>
    </row>
    <row r="107">
      <c r="A107" s="16" t="n"/>
      <c r="B107" s="9" t="n"/>
      <c r="C107" s="9" t="n"/>
      <c r="D107" s="11" t="n"/>
      <c r="E107" s="22" t="n"/>
      <c r="F107" s="22" t="n"/>
      <c r="G107" s="23">
        <f>IF(OR(E107="",F107=""),"",E107*F107)</f>
        <v/>
      </c>
      <c r="H107" s="9" t="n"/>
      <c r="I107" s="24">
        <f>IF(A107="","",YEAR(A107)*100+MONTH(A107))</f>
        <v/>
      </c>
    </row>
    <row r="108">
      <c r="A108" s="16" t="n"/>
      <c r="B108" s="9" t="n"/>
      <c r="C108" s="9" t="n"/>
      <c r="D108" s="11" t="n"/>
      <c r="E108" s="22" t="n"/>
      <c r="F108" s="22" t="n"/>
      <c r="G108" s="23">
        <f>IF(OR(E108="",F108=""),"",E108*F108)</f>
        <v/>
      </c>
      <c r="H108" s="9" t="n"/>
      <c r="I108" s="24">
        <f>IF(A108="","",YEAR(A108)*100+MONTH(A108))</f>
        <v/>
      </c>
    </row>
    <row r="109">
      <c r="A109" s="16" t="n"/>
      <c r="B109" s="9" t="n"/>
      <c r="C109" s="9" t="n"/>
      <c r="D109" s="11" t="n"/>
      <c r="E109" s="22" t="n"/>
      <c r="F109" s="22" t="n"/>
      <c r="G109" s="23">
        <f>IF(OR(E109="",F109=""),"",E109*F109)</f>
        <v/>
      </c>
      <c r="H109" s="9" t="n"/>
      <c r="I109" s="24">
        <f>IF(A109="","",YEAR(A109)*100+MONTH(A109))</f>
        <v/>
      </c>
    </row>
    <row r="110">
      <c r="A110" s="16" t="n"/>
      <c r="B110" s="9" t="n"/>
      <c r="C110" s="9" t="n"/>
      <c r="D110" s="11" t="n"/>
      <c r="E110" s="22" t="n"/>
      <c r="F110" s="22" t="n"/>
      <c r="G110" s="23">
        <f>IF(OR(E110="",F110=""),"",E110*F110)</f>
        <v/>
      </c>
      <c r="H110" s="9" t="n"/>
      <c r="I110" s="24">
        <f>IF(A110="","",YEAR(A110)*100+MONTH(A110))</f>
        <v/>
      </c>
    </row>
    <row r="111">
      <c r="A111" s="16" t="n"/>
      <c r="B111" s="9" t="n"/>
      <c r="C111" s="9" t="n"/>
      <c r="D111" s="11" t="n"/>
      <c r="E111" s="22" t="n"/>
      <c r="F111" s="22" t="n"/>
      <c r="G111" s="23">
        <f>IF(OR(E111="",F111=""),"",E111*F111)</f>
        <v/>
      </c>
      <c r="H111" s="9" t="n"/>
      <c r="I111" s="24">
        <f>IF(A111="","",YEAR(A111)*100+MONTH(A111))</f>
        <v/>
      </c>
    </row>
    <row r="112">
      <c r="A112" s="16" t="n"/>
      <c r="B112" s="9" t="n"/>
      <c r="C112" s="9" t="n"/>
      <c r="D112" s="11" t="n"/>
      <c r="E112" s="22" t="n"/>
      <c r="F112" s="22" t="n"/>
      <c r="G112" s="23">
        <f>IF(OR(E112="",F112=""),"",E112*F112)</f>
        <v/>
      </c>
      <c r="H112" s="9" t="n"/>
      <c r="I112" s="24">
        <f>IF(A112="","",YEAR(A112)*100+MONTH(A112))</f>
        <v/>
      </c>
    </row>
    <row r="113">
      <c r="A113" s="16" t="n"/>
      <c r="B113" s="9" t="n"/>
      <c r="C113" s="9" t="n"/>
      <c r="D113" s="11" t="n"/>
      <c r="E113" s="22" t="n"/>
      <c r="F113" s="22" t="n"/>
      <c r="G113" s="23">
        <f>IF(OR(E113="",F113=""),"",E113*F113)</f>
        <v/>
      </c>
      <c r="H113" s="9" t="n"/>
      <c r="I113" s="24">
        <f>IF(A113="","",YEAR(A113)*100+MONTH(A113))</f>
        <v/>
      </c>
    </row>
    <row r="114">
      <c r="A114" s="16" t="n"/>
      <c r="B114" s="9" t="n"/>
      <c r="C114" s="9" t="n"/>
      <c r="D114" s="11" t="n"/>
      <c r="E114" s="22" t="n"/>
      <c r="F114" s="22" t="n"/>
      <c r="G114" s="23">
        <f>IF(OR(E114="",F114=""),"",E114*F114)</f>
        <v/>
      </c>
      <c r="H114" s="9" t="n"/>
      <c r="I114" s="24">
        <f>IF(A114="","",YEAR(A114)*100+MONTH(A114))</f>
        <v/>
      </c>
    </row>
    <row r="115">
      <c r="A115" s="16" t="n"/>
      <c r="B115" s="9" t="n"/>
      <c r="C115" s="9" t="n"/>
      <c r="D115" s="11" t="n"/>
      <c r="E115" s="22" t="n"/>
      <c r="F115" s="22" t="n"/>
      <c r="G115" s="23">
        <f>IF(OR(E115="",F115=""),"",E115*F115)</f>
        <v/>
      </c>
      <c r="H115" s="9" t="n"/>
      <c r="I115" s="24">
        <f>IF(A115="","",YEAR(A115)*100+MONTH(A115))</f>
        <v/>
      </c>
    </row>
    <row r="116">
      <c r="A116" s="16" t="n"/>
      <c r="B116" s="9" t="n"/>
      <c r="C116" s="9" t="n"/>
      <c r="D116" s="11" t="n"/>
      <c r="E116" s="22" t="n"/>
      <c r="F116" s="22" t="n"/>
      <c r="G116" s="23">
        <f>IF(OR(E116="",F116=""),"",E116*F116)</f>
        <v/>
      </c>
      <c r="H116" s="9" t="n"/>
      <c r="I116" s="24">
        <f>IF(A116="","",YEAR(A116)*100+MONTH(A116))</f>
        <v/>
      </c>
    </row>
    <row r="117">
      <c r="A117" s="16" t="n"/>
      <c r="B117" s="9" t="n"/>
      <c r="C117" s="9" t="n"/>
      <c r="D117" s="11" t="n"/>
      <c r="E117" s="22" t="n"/>
      <c r="F117" s="22" t="n"/>
      <c r="G117" s="23">
        <f>IF(OR(E117="",F117=""),"",E117*F117)</f>
        <v/>
      </c>
      <c r="H117" s="9" t="n"/>
      <c r="I117" s="24">
        <f>IF(A117="","",YEAR(A117)*100+MONTH(A117))</f>
        <v/>
      </c>
    </row>
    <row r="118">
      <c r="A118" s="16" t="n"/>
      <c r="B118" s="9" t="n"/>
      <c r="C118" s="9" t="n"/>
      <c r="D118" s="11" t="n"/>
      <c r="E118" s="22" t="n"/>
      <c r="F118" s="22" t="n"/>
      <c r="G118" s="23">
        <f>IF(OR(E118="",F118=""),"",E118*F118)</f>
        <v/>
      </c>
      <c r="H118" s="9" t="n"/>
      <c r="I118" s="24">
        <f>IF(A118="","",YEAR(A118)*100+MONTH(A118))</f>
        <v/>
      </c>
    </row>
    <row r="119">
      <c r="A119" s="16" t="n"/>
      <c r="B119" s="9" t="n"/>
      <c r="C119" s="9" t="n"/>
      <c r="D119" s="11" t="n"/>
      <c r="E119" s="22" t="n"/>
      <c r="F119" s="22" t="n"/>
      <c r="G119" s="23">
        <f>IF(OR(E119="",F119=""),"",E119*F119)</f>
        <v/>
      </c>
      <c r="H119" s="9" t="n"/>
      <c r="I119" s="24">
        <f>IF(A119="","",YEAR(A119)*100+MONTH(A119))</f>
        <v/>
      </c>
    </row>
    <row r="120">
      <c r="A120" s="16" t="n"/>
      <c r="B120" s="9" t="n"/>
      <c r="C120" s="9" t="n"/>
      <c r="D120" s="11" t="n"/>
      <c r="E120" s="22" t="n"/>
      <c r="F120" s="22" t="n"/>
      <c r="G120" s="23">
        <f>IF(OR(E120="",F120=""),"",E120*F120)</f>
        <v/>
      </c>
      <c r="H120" s="9" t="n"/>
      <c r="I120" s="24">
        <f>IF(A120="","",YEAR(A120)*100+MONTH(A120))</f>
        <v/>
      </c>
    </row>
    <row r="121">
      <c r="A121" s="16" t="n"/>
      <c r="B121" s="9" t="n"/>
      <c r="C121" s="9" t="n"/>
      <c r="D121" s="11" t="n"/>
      <c r="E121" s="22" t="n"/>
      <c r="F121" s="22" t="n"/>
      <c r="G121" s="23">
        <f>IF(OR(E121="",F121=""),"",E121*F121)</f>
        <v/>
      </c>
      <c r="H121" s="9" t="n"/>
      <c r="I121" s="24">
        <f>IF(A121="","",YEAR(A121)*100+MONTH(A121))</f>
        <v/>
      </c>
    </row>
    <row r="122">
      <c r="A122" s="16" t="n"/>
      <c r="B122" s="9" t="n"/>
      <c r="C122" s="9" t="n"/>
      <c r="D122" s="11" t="n"/>
      <c r="E122" s="22" t="n"/>
      <c r="F122" s="22" t="n"/>
      <c r="G122" s="23">
        <f>IF(OR(E122="",F122=""),"",E122*F122)</f>
        <v/>
      </c>
      <c r="H122" s="9" t="n"/>
      <c r="I122" s="24">
        <f>IF(A122="","",YEAR(A122)*100+MONTH(A122))</f>
        <v/>
      </c>
    </row>
    <row r="123">
      <c r="A123" s="16" t="n"/>
      <c r="B123" s="9" t="n"/>
      <c r="C123" s="9" t="n"/>
      <c r="D123" s="11" t="n"/>
      <c r="E123" s="22" t="n"/>
      <c r="F123" s="22" t="n"/>
      <c r="G123" s="23">
        <f>IF(OR(E123="",F123=""),"",E123*F123)</f>
        <v/>
      </c>
      <c r="H123" s="9" t="n"/>
      <c r="I123" s="24">
        <f>IF(A123="","",YEAR(A123)*100+MONTH(A123))</f>
        <v/>
      </c>
    </row>
    <row r="124">
      <c r="A124" s="16" t="n"/>
      <c r="B124" s="9" t="n"/>
      <c r="C124" s="9" t="n"/>
      <c r="D124" s="11" t="n"/>
      <c r="E124" s="22" t="n"/>
      <c r="F124" s="22" t="n"/>
      <c r="G124" s="23">
        <f>IF(OR(E124="",F124=""),"",E124*F124)</f>
        <v/>
      </c>
      <c r="H124" s="9" t="n"/>
      <c r="I124" s="24">
        <f>IF(A124="","",YEAR(A124)*100+MONTH(A124))</f>
        <v/>
      </c>
    </row>
    <row r="125">
      <c r="A125" s="16" t="n"/>
      <c r="B125" s="9" t="n"/>
      <c r="C125" s="9" t="n"/>
      <c r="D125" s="11" t="n"/>
      <c r="E125" s="22" t="n"/>
      <c r="F125" s="22" t="n"/>
      <c r="G125" s="23">
        <f>IF(OR(E125="",F125=""),"",E125*F125)</f>
        <v/>
      </c>
      <c r="H125" s="9" t="n"/>
      <c r="I125" s="24">
        <f>IF(A125="","",YEAR(A125)*100+MONTH(A125))</f>
        <v/>
      </c>
    </row>
    <row r="126">
      <c r="A126" s="16" t="n"/>
      <c r="B126" s="9" t="n"/>
      <c r="C126" s="9" t="n"/>
      <c r="D126" s="11" t="n"/>
      <c r="E126" s="22" t="n"/>
      <c r="F126" s="22" t="n"/>
      <c r="G126" s="23">
        <f>IF(OR(E126="",F126=""),"",E126*F126)</f>
        <v/>
      </c>
      <c r="H126" s="9" t="n"/>
      <c r="I126" s="24">
        <f>IF(A126="","",YEAR(A126)*100+MONTH(A126))</f>
        <v/>
      </c>
    </row>
    <row r="127">
      <c r="A127" s="16" t="n"/>
      <c r="B127" s="9" t="n"/>
      <c r="C127" s="9" t="n"/>
      <c r="D127" s="11" t="n"/>
      <c r="E127" s="22" t="n"/>
      <c r="F127" s="22" t="n"/>
      <c r="G127" s="23">
        <f>IF(OR(E127="",F127=""),"",E127*F127)</f>
        <v/>
      </c>
      <c r="H127" s="9" t="n"/>
      <c r="I127" s="24">
        <f>IF(A127="","",YEAR(A127)*100+MONTH(A127))</f>
        <v/>
      </c>
    </row>
    <row r="128">
      <c r="A128" s="16" t="n"/>
      <c r="B128" s="9" t="n"/>
      <c r="C128" s="9" t="n"/>
      <c r="D128" s="11" t="n"/>
      <c r="E128" s="22" t="n"/>
      <c r="F128" s="22" t="n"/>
      <c r="G128" s="23">
        <f>IF(OR(E128="",F128=""),"",E128*F128)</f>
        <v/>
      </c>
      <c r="H128" s="9" t="n"/>
      <c r="I128" s="24">
        <f>IF(A128="","",YEAR(A128)*100+MONTH(A128))</f>
        <v/>
      </c>
    </row>
    <row r="129">
      <c r="A129" s="16" t="n"/>
      <c r="B129" s="9" t="n"/>
      <c r="C129" s="9" t="n"/>
      <c r="D129" s="11" t="n"/>
      <c r="E129" s="22" t="n"/>
      <c r="F129" s="22" t="n"/>
      <c r="G129" s="23">
        <f>IF(OR(E129="",F129=""),"",E129*F129)</f>
        <v/>
      </c>
      <c r="H129" s="9" t="n"/>
      <c r="I129" s="24">
        <f>IF(A129="","",YEAR(A129)*100+MONTH(A129))</f>
        <v/>
      </c>
    </row>
    <row r="130">
      <c r="A130" s="16" t="n"/>
      <c r="B130" s="9" t="n"/>
      <c r="C130" s="9" t="n"/>
      <c r="D130" s="11" t="n"/>
      <c r="E130" s="22" t="n"/>
      <c r="F130" s="22" t="n"/>
      <c r="G130" s="23">
        <f>IF(OR(E130="",F130=""),"",E130*F130)</f>
        <v/>
      </c>
      <c r="H130" s="9" t="n"/>
      <c r="I130" s="24">
        <f>IF(A130="","",YEAR(A130)*100+MONTH(A130))</f>
        <v/>
      </c>
    </row>
    <row r="131">
      <c r="A131" s="16" t="n"/>
      <c r="B131" s="9" t="n"/>
      <c r="C131" s="9" t="n"/>
      <c r="D131" s="11" t="n"/>
      <c r="E131" s="22" t="n"/>
      <c r="F131" s="22" t="n"/>
      <c r="G131" s="23">
        <f>IF(OR(E131="",F131=""),"",E131*F131)</f>
        <v/>
      </c>
      <c r="H131" s="9" t="n"/>
      <c r="I131" s="24">
        <f>IF(A131="","",YEAR(A131)*100+MONTH(A131))</f>
        <v/>
      </c>
    </row>
    <row r="132">
      <c r="A132" s="16" t="n"/>
      <c r="B132" s="9" t="n"/>
      <c r="C132" s="9" t="n"/>
      <c r="D132" s="11" t="n"/>
      <c r="E132" s="22" t="n"/>
      <c r="F132" s="22" t="n"/>
      <c r="G132" s="23">
        <f>IF(OR(E132="",F132=""),"",E132*F132)</f>
        <v/>
      </c>
      <c r="H132" s="9" t="n"/>
      <c r="I132" s="24">
        <f>IF(A132="","",YEAR(A132)*100+MONTH(A132))</f>
        <v/>
      </c>
    </row>
    <row r="133">
      <c r="A133" s="16" t="n"/>
      <c r="B133" s="9" t="n"/>
      <c r="C133" s="9" t="n"/>
      <c r="D133" s="11" t="n"/>
      <c r="E133" s="22" t="n"/>
      <c r="F133" s="22" t="n"/>
      <c r="G133" s="23">
        <f>IF(OR(E133="",F133=""),"",E133*F133)</f>
        <v/>
      </c>
      <c r="H133" s="9" t="n"/>
      <c r="I133" s="24">
        <f>IF(A133="","",YEAR(A133)*100+MONTH(A133))</f>
        <v/>
      </c>
    </row>
    <row r="134">
      <c r="A134" s="16" t="n"/>
      <c r="B134" s="9" t="n"/>
      <c r="C134" s="9" t="n"/>
      <c r="D134" s="11" t="n"/>
      <c r="E134" s="22" t="n"/>
      <c r="F134" s="22" t="n"/>
      <c r="G134" s="23">
        <f>IF(OR(E134="",F134=""),"",E134*F134)</f>
        <v/>
      </c>
      <c r="H134" s="9" t="n"/>
      <c r="I134" s="24">
        <f>IF(A134="","",YEAR(A134)*100+MONTH(A134))</f>
        <v/>
      </c>
    </row>
    <row r="135">
      <c r="A135" s="16" t="n"/>
      <c r="B135" s="9" t="n"/>
      <c r="C135" s="9" t="n"/>
      <c r="D135" s="11" t="n"/>
      <c r="E135" s="22" t="n"/>
      <c r="F135" s="22" t="n"/>
      <c r="G135" s="23">
        <f>IF(OR(E135="",F135=""),"",E135*F135)</f>
        <v/>
      </c>
      <c r="H135" s="9" t="n"/>
      <c r="I135" s="24">
        <f>IF(A135="","",YEAR(A135)*100+MONTH(A135))</f>
        <v/>
      </c>
    </row>
    <row r="136">
      <c r="A136" s="16" t="n"/>
      <c r="B136" s="9" t="n"/>
      <c r="C136" s="9" t="n"/>
      <c r="D136" s="11" t="n"/>
      <c r="E136" s="22" t="n"/>
      <c r="F136" s="22" t="n"/>
      <c r="G136" s="23">
        <f>IF(OR(E136="",F136=""),"",E136*F136)</f>
        <v/>
      </c>
      <c r="H136" s="9" t="n"/>
      <c r="I136" s="24">
        <f>IF(A136="","",YEAR(A136)*100+MONTH(A136))</f>
        <v/>
      </c>
    </row>
    <row r="137">
      <c r="A137" s="16" t="n"/>
      <c r="B137" s="9" t="n"/>
      <c r="C137" s="9" t="n"/>
      <c r="D137" s="11" t="n"/>
      <c r="E137" s="22" t="n"/>
      <c r="F137" s="22" t="n"/>
      <c r="G137" s="23">
        <f>IF(OR(E137="",F137=""),"",E137*F137)</f>
        <v/>
      </c>
      <c r="H137" s="9" t="n"/>
      <c r="I137" s="24">
        <f>IF(A137="","",YEAR(A137)*100+MONTH(A137))</f>
        <v/>
      </c>
    </row>
    <row r="138">
      <c r="A138" s="16" t="n"/>
      <c r="B138" s="9" t="n"/>
      <c r="C138" s="9" t="n"/>
      <c r="D138" s="11" t="n"/>
      <c r="E138" s="22" t="n"/>
      <c r="F138" s="22" t="n"/>
      <c r="G138" s="23">
        <f>IF(OR(E138="",F138=""),"",E138*F138)</f>
        <v/>
      </c>
      <c r="H138" s="9" t="n"/>
      <c r="I138" s="24">
        <f>IF(A138="","",YEAR(A138)*100+MONTH(A138))</f>
        <v/>
      </c>
    </row>
    <row r="139">
      <c r="A139" s="16" t="n"/>
      <c r="B139" s="9" t="n"/>
      <c r="C139" s="9" t="n"/>
      <c r="D139" s="11" t="n"/>
      <c r="E139" s="22" t="n"/>
      <c r="F139" s="22" t="n"/>
      <c r="G139" s="23">
        <f>IF(OR(E139="",F139=""),"",E139*F139)</f>
        <v/>
      </c>
      <c r="H139" s="9" t="n"/>
      <c r="I139" s="24">
        <f>IF(A139="","",YEAR(A139)*100+MONTH(A139))</f>
        <v/>
      </c>
    </row>
    <row r="140">
      <c r="A140" s="16" t="n"/>
      <c r="B140" s="9" t="n"/>
      <c r="C140" s="9" t="n"/>
      <c r="D140" s="11" t="n"/>
      <c r="E140" s="22" t="n"/>
      <c r="F140" s="22" t="n"/>
      <c r="G140" s="23">
        <f>IF(OR(E140="",F140=""),"",E140*F140)</f>
        <v/>
      </c>
      <c r="H140" s="9" t="n"/>
      <c r="I140" s="24">
        <f>IF(A140="","",YEAR(A140)*100+MONTH(A140))</f>
        <v/>
      </c>
    </row>
    <row r="141">
      <c r="A141" s="16" t="n"/>
      <c r="B141" s="9" t="n"/>
      <c r="C141" s="9" t="n"/>
      <c r="D141" s="11" t="n"/>
      <c r="E141" s="22" t="n"/>
      <c r="F141" s="22" t="n"/>
      <c r="G141" s="23">
        <f>IF(OR(E141="",F141=""),"",E141*F141)</f>
        <v/>
      </c>
      <c r="H141" s="9" t="n"/>
      <c r="I141" s="24">
        <f>IF(A141="","",YEAR(A141)*100+MONTH(A141))</f>
        <v/>
      </c>
    </row>
    <row r="142">
      <c r="A142" s="16" t="n"/>
      <c r="B142" s="9" t="n"/>
      <c r="C142" s="9" t="n"/>
      <c r="D142" s="11" t="n"/>
      <c r="E142" s="22" t="n"/>
      <c r="F142" s="22" t="n"/>
      <c r="G142" s="23">
        <f>IF(OR(E142="",F142=""),"",E142*F142)</f>
        <v/>
      </c>
      <c r="H142" s="9" t="n"/>
      <c r="I142" s="24">
        <f>IF(A142="","",YEAR(A142)*100+MONTH(A142))</f>
        <v/>
      </c>
    </row>
    <row r="143">
      <c r="A143" s="16" t="n"/>
      <c r="B143" s="9" t="n"/>
      <c r="C143" s="9" t="n"/>
      <c r="D143" s="11" t="n"/>
      <c r="E143" s="22" t="n"/>
      <c r="F143" s="22" t="n"/>
      <c r="G143" s="23">
        <f>IF(OR(E143="",F143=""),"",E143*F143)</f>
        <v/>
      </c>
      <c r="H143" s="9" t="n"/>
      <c r="I143" s="24">
        <f>IF(A143="","",YEAR(A143)*100+MONTH(A143))</f>
        <v/>
      </c>
    </row>
    <row r="144">
      <c r="A144" s="16" t="n"/>
      <c r="B144" s="9" t="n"/>
      <c r="C144" s="9" t="n"/>
      <c r="D144" s="11" t="n"/>
      <c r="E144" s="22" t="n"/>
      <c r="F144" s="22" t="n"/>
      <c r="G144" s="23">
        <f>IF(OR(E144="",F144=""),"",E144*F144)</f>
        <v/>
      </c>
      <c r="H144" s="9" t="n"/>
      <c r="I144" s="24">
        <f>IF(A144="","",YEAR(A144)*100+MONTH(A144))</f>
        <v/>
      </c>
    </row>
    <row r="145">
      <c r="A145" s="16" t="n"/>
      <c r="B145" s="9" t="n"/>
      <c r="C145" s="9" t="n"/>
      <c r="D145" s="11" t="n"/>
      <c r="E145" s="22" t="n"/>
      <c r="F145" s="22" t="n"/>
      <c r="G145" s="23">
        <f>IF(OR(E145="",F145=""),"",E145*F145)</f>
        <v/>
      </c>
      <c r="H145" s="9" t="n"/>
      <c r="I145" s="24">
        <f>IF(A145="","",YEAR(A145)*100+MONTH(A145))</f>
        <v/>
      </c>
    </row>
    <row r="146">
      <c r="A146" s="16" t="n"/>
      <c r="B146" s="9" t="n"/>
      <c r="C146" s="9" t="n"/>
      <c r="D146" s="11" t="n"/>
      <c r="E146" s="22" t="n"/>
      <c r="F146" s="22" t="n"/>
      <c r="G146" s="23">
        <f>IF(OR(E146="",F146=""),"",E146*F146)</f>
        <v/>
      </c>
      <c r="H146" s="9" t="n"/>
      <c r="I146" s="24">
        <f>IF(A146="","",YEAR(A146)*100+MONTH(A146))</f>
        <v/>
      </c>
    </row>
    <row r="147">
      <c r="A147" s="16" t="n"/>
      <c r="B147" s="9" t="n"/>
      <c r="C147" s="9" t="n"/>
      <c r="D147" s="11" t="n"/>
      <c r="E147" s="22" t="n"/>
      <c r="F147" s="22" t="n"/>
      <c r="G147" s="23">
        <f>IF(OR(E147="",F147=""),"",E147*F147)</f>
        <v/>
      </c>
      <c r="H147" s="9" t="n"/>
      <c r="I147" s="24">
        <f>IF(A147="","",YEAR(A147)*100+MONTH(A147))</f>
        <v/>
      </c>
    </row>
    <row r="148">
      <c r="A148" s="16" t="n"/>
      <c r="B148" s="9" t="n"/>
      <c r="C148" s="9" t="n"/>
      <c r="D148" s="11" t="n"/>
      <c r="E148" s="22" t="n"/>
      <c r="F148" s="22" t="n"/>
      <c r="G148" s="23">
        <f>IF(OR(E148="",F148=""),"",E148*F148)</f>
        <v/>
      </c>
      <c r="H148" s="9" t="n"/>
      <c r="I148" s="24">
        <f>IF(A148="","",YEAR(A148)*100+MONTH(A148))</f>
        <v/>
      </c>
    </row>
    <row r="149">
      <c r="A149" s="16" t="n"/>
      <c r="B149" s="9" t="n"/>
      <c r="C149" s="9" t="n"/>
      <c r="D149" s="11" t="n"/>
      <c r="E149" s="22" t="n"/>
      <c r="F149" s="22" t="n"/>
      <c r="G149" s="23">
        <f>IF(OR(E149="",F149=""),"",E149*F149)</f>
        <v/>
      </c>
      <c r="H149" s="9" t="n"/>
      <c r="I149" s="24">
        <f>IF(A149="","",YEAR(A149)*100+MONTH(A149))</f>
        <v/>
      </c>
    </row>
    <row r="150">
      <c r="A150" s="16" t="n"/>
      <c r="B150" s="9" t="n"/>
      <c r="C150" s="9" t="n"/>
      <c r="D150" s="11" t="n"/>
      <c r="E150" s="22" t="n"/>
      <c r="F150" s="22" t="n"/>
      <c r="G150" s="23">
        <f>IF(OR(E150="",F150=""),"",E150*F150)</f>
        <v/>
      </c>
      <c r="H150" s="9" t="n"/>
      <c r="I150" s="24">
        <f>IF(A150="","",YEAR(A150)*100+MONTH(A150))</f>
        <v/>
      </c>
    </row>
    <row r="151">
      <c r="A151" s="16" t="n"/>
      <c r="B151" s="9" t="n"/>
      <c r="C151" s="9" t="n"/>
      <c r="D151" s="11" t="n"/>
      <c r="E151" s="22" t="n"/>
      <c r="F151" s="22" t="n"/>
      <c r="G151" s="23">
        <f>IF(OR(E151="",F151=""),"",E151*F151)</f>
        <v/>
      </c>
      <c r="H151" s="9" t="n"/>
      <c r="I151" s="24">
        <f>IF(A151="","",YEAR(A151)*100+MONTH(A151))</f>
        <v/>
      </c>
    </row>
    <row r="152">
      <c r="A152" s="16" t="n"/>
      <c r="B152" s="9" t="n"/>
      <c r="C152" s="9" t="n"/>
      <c r="D152" s="11" t="n"/>
      <c r="E152" s="22" t="n"/>
      <c r="F152" s="22" t="n"/>
      <c r="G152" s="23">
        <f>IF(OR(E152="",F152=""),"",E152*F152)</f>
        <v/>
      </c>
      <c r="H152" s="9" t="n"/>
      <c r="I152" s="24">
        <f>IF(A152="","",YEAR(A152)*100+MONTH(A152))</f>
        <v/>
      </c>
    </row>
    <row r="153">
      <c r="A153" s="16" t="n"/>
      <c r="B153" s="9" t="n"/>
      <c r="C153" s="9" t="n"/>
      <c r="D153" s="11" t="n"/>
      <c r="E153" s="22" t="n"/>
      <c r="F153" s="22" t="n"/>
      <c r="G153" s="23">
        <f>IF(OR(E153="",F153=""),"",E153*F153)</f>
        <v/>
      </c>
      <c r="H153" s="9" t="n"/>
      <c r="I153" s="24">
        <f>IF(A153="","",YEAR(A153)*100+MONTH(A153))</f>
        <v/>
      </c>
    </row>
    <row r="154">
      <c r="A154" s="16" t="n"/>
      <c r="B154" s="9" t="n"/>
      <c r="C154" s="9" t="n"/>
      <c r="D154" s="11" t="n"/>
      <c r="E154" s="22" t="n"/>
      <c r="F154" s="22" t="n"/>
      <c r="G154" s="23">
        <f>IF(OR(E154="",F154=""),"",E154*F154)</f>
        <v/>
      </c>
      <c r="H154" s="9" t="n"/>
      <c r="I154" s="24">
        <f>IF(A154="","",YEAR(A154)*100+MONTH(A154))</f>
        <v/>
      </c>
    </row>
    <row r="155">
      <c r="A155" s="16" t="n"/>
      <c r="B155" s="9" t="n"/>
      <c r="C155" s="9" t="n"/>
      <c r="D155" s="11" t="n"/>
      <c r="E155" s="22" t="n"/>
      <c r="F155" s="22" t="n"/>
      <c r="G155" s="23">
        <f>IF(OR(E155="",F155=""),"",E155*F155)</f>
        <v/>
      </c>
      <c r="H155" s="9" t="n"/>
      <c r="I155" s="24">
        <f>IF(A155="","",YEAR(A155)*100+MONTH(A155))</f>
        <v/>
      </c>
    </row>
    <row r="156">
      <c r="A156" s="16" t="n"/>
      <c r="B156" s="9" t="n"/>
      <c r="C156" s="9" t="n"/>
      <c r="D156" s="11" t="n"/>
      <c r="E156" s="22" t="n"/>
      <c r="F156" s="22" t="n"/>
      <c r="G156" s="23">
        <f>IF(OR(E156="",F156=""),"",E156*F156)</f>
        <v/>
      </c>
      <c r="H156" s="9" t="n"/>
      <c r="I156" s="24">
        <f>IF(A156="","",YEAR(A156)*100+MONTH(A156))</f>
        <v/>
      </c>
    </row>
    <row r="157">
      <c r="A157" s="16" t="n"/>
      <c r="B157" s="9" t="n"/>
      <c r="C157" s="9" t="n"/>
      <c r="D157" s="11" t="n"/>
      <c r="E157" s="22" t="n"/>
      <c r="F157" s="22" t="n"/>
      <c r="G157" s="23">
        <f>IF(OR(E157="",F157=""),"",E157*F157)</f>
        <v/>
      </c>
      <c r="H157" s="9" t="n"/>
      <c r="I157" s="24">
        <f>IF(A157="","",YEAR(A157)*100+MONTH(A157))</f>
        <v/>
      </c>
    </row>
    <row r="158">
      <c r="A158" s="16" t="n"/>
      <c r="B158" s="9" t="n"/>
      <c r="C158" s="9" t="n"/>
      <c r="D158" s="11" t="n"/>
      <c r="E158" s="22" t="n"/>
      <c r="F158" s="22" t="n"/>
      <c r="G158" s="23">
        <f>IF(OR(E158="",F158=""),"",E158*F158)</f>
        <v/>
      </c>
      <c r="H158" s="9" t="n"/>
      <c r="I158" s="24">
        <f>IF(A158="","",YEAR(A158)*100+MONTH(A158))</f>
        <v/>
      </c>
    </row>
    <row r="159">
      <c r="A159" s="16" t="n"/>
      <c r="B159" s="9" t="n"/>
      <c r="C159" s="9" t="n"/>
      <c r="D159" s="11" t="n"/>
      <c r="E159" s="22" t="n"/>
      <c r="F159" s="22" t="n"/>
      <c r="G159" s="23">
        <f>IF(OR(E159="",F159=""),"",E159*F159)</f>
        <v/>
      </c>
      <c r="H159" s="9" t="n"/>
      <c r="I159" s="24">
        <f>IF(A159="","",YEAR(A159)*100+MONTH(A159))</f>
        <v/>
      </c>
    </row>
    <row r="160">
      <c r="A160" s="16" t="n"/>
      <c r="B160" s="9" t="n"/>
      <c r="C160" s="9" t="n"/>
      <c r="D160" s="11" t="n"/>
      <c r="E160" s="22" t="n"/>
      <c r="F160" s="22" t="n"/>
      <c r="G160" s="23">
        <f>IF(OR(E160="",F160=""),"",E160*F160)</f>
        <v/>
      </c>
      <c r="H160" s="9" t="n"/>
      <c r="I160" s="24">
        <f>IF(A160="","",YEAR(A160)*100+MONTH(A160))</f>
        <v/>
      </c>
    </row>
    <row r="161">
      <c r="A161" s="16" t="n"/>
      <c r="B161" s="9" t="n"/>
      <c r="C161" s="9" t="n"/>
      <c r="D161" s="11" t="n"/>
      <c r="E161" s="22" t="n"/>
      <c r="F161" s="22" t="n"/>
      <c r="G161" s="23">
        <f>IF(OR(E161="",F161=""),"",E161*F161)</f>
        <v/>
      </c>
      <c r="H161" s="9" t="n"/>
      <c r="I161" s="24">
        <f>IF(A161="","",YEAR(A161)*100+MONTH(A161))</f>
        <v/>
      </c>
    </row>
    <row r="162">
      <c r="A162" s="16" t="n"/>
      <c r="B162" s="9" t="n"/>
      <c r="C162" s="9" t="n"/>
      <c r="D162" s="11" t="n"/>
      <c r="E162" s="22" t="n"/>
      <c r="F162" s="22" t="n"/>
      <c r="G162" s="23">
        <f>IF(OR(E162="",F162=""),"",E162*F162)</f>
        <v/>
      </c>
      <c r="H162" s="9" t="n"/>
      <c r="I162" s="24">
        <f>IF(A162="","",YEAR(A162)*100+MONTH(A162))</f>
        <v/>
      </c>
    </row>
    <row r="163">
      <c r="A163" s="16" t="n"/>
      <c r="B163" s="9" t="n"/>
      <c r="C163" s="9" t="n"/>
      <c r="D163" s="11" t="n"/>
      <c r="E163" s="22" t="n"/>
      <c r="F163" s="22" t="n"/>
      <c r="G163" s="23">
        <f>IF(OR(E163="",F163=""),"",E163*F163)</f>
        <v/>
      </c>
      <c r="H163" s="9" t="n"/>
      <c r="I163" s="24">
        <f>IF(A163="","",YEAR(A163)*100+MONTH(A163))</f>
        <v/>
      </c>
    </row>
    <row r="164">
      <c r="A164" s="16" t="n"/>
      <c r="B164" s="9" t="n"/>
      <c r="C164" s="9" t="n"/>
      <c r="D164" s="11" t="n"/>
      <c r="E164" s="22" t="n"/>
      <c r="F164" s="22" t="n"/>
      <c r="G164" s="23">
        <f>IF(OR(E164="",F164=""),"",E164*F164)</f>
        <v/>
      </c>
      <c r="H164" s="9" t="n"/>
      <c r="I164" s="24">
        <f>IF(A164="","",YEAR(A164)*100+MONTH(A164))</f>
        <v/>
      </c>
    </row>
    <row r="165">
      <c r="A165" s="16" t="n"/>
      <c r="B165" s="9" t="n"/>
      <c r="C165" s="9" t="n"/>
      <c r="D165" s="11" t="n"/>
      <c r="E165" s="22" t="n"/>
      <c r="F165" s="22" t="n"/>
      <c r="G165" s="23">
        <f>IF(OR(E165="",F165=""),"",E165*F165)</f>
        <v/>
      </c>
      <c r="H165" s="9" t="n"/>
      <c r="I165" s="24">
        <f>IF(A165="","",YEAR(A165)*100+MONTH(A165))</f>
        <v/>
      </c>
    </row>
    <row r="166">
      <c r="A166" s="16" t="n"/>
      <c r="B166" s="9" t="n"/>
      <c r="C166" s="9" t="n"/>
      <c r="D166" s="11" t="n"/>
      <c r="E166" s="22" t="n"/>
      <c r="F166" s="22" t="n"/>
      <c r="G166" s="23">
        <f>IF(OR(E166="",F166=""),"",E166*F166)</f>
        <v/>
      </c>
      <c r="H166" s="9" t="n"/>
      <c r="I166" s="24">
        <f>IF(A166="","",YEAR(A166)*100+MONTH(A166))</f>
        <v/>
      </c>
    </row>
    <row r="167">
      <c r="A167" s="16" t="n"/>
      <c r="B167" s="9" t="n"/>
      <c r="C167" s="9" t="n"/>
      <c r="D167" s="11" t="n"/>
      <c r="E167" s="22" t="n"/>
      <c r="F167" s="22" t="n"/>
      <c r="G167" s="23">
        <f>IF(OR(E167="",F167=""),"",E167*F167)</f>
        <v/>
      </c>
      <c r="H167" s="9" t="n"/>
      <c r="I167" s="24">
        <f>IF(A167="","",YEAR(A167)*100+MONTH(A167))</f>
        <v/>
      </c>
    </row>
    <row r="168">
      <c r="A168" s="16" t="n"/>
      <c r="B168" s="9" t="n"/>
      <c r="C168" s="9" t="n"/>
      <c r="D168" s="11" t="n"/>
      <c r="E168" s="22" t="n"/>
      <c r="F168" s="22" t="n"/>
      <c r="G168" s="23">
        <f>IF(OR(E168="",F168=""),"",E168*F168)</f>
        <v/>
      </c>
      <c r="H168" s="9" t="n"/>
      <c r="I168" s="24">
        <f>IF(A168="","",YEAR(A168)*100+MONTH(A168))</f>
        <v/>
      </c>
    </row>
    <row r="169">
      <c r="A169" s="16" t="n"/>
      <c r="B169" s="9" t="n"/>
      <c r="C169" s="9" t="n"/>
      <c r="D169" s="11" t="n"/>
      <c r="E169" s="22" t="n"/>
      <c r="F169" s="22" t="n"/>
      <c r="G169" s="23">
        <f>IF(OR(E169="",F169=""),"",E169*F169)</f>
        <v/>
      </c>
      <c r="H169" s="9" t="n"/>
      <c r="I169" s="24">
        <f>IF(A169="","",YEAR(A169)*100+MONTH(A169))</f>
        <v/>
      </c>
    </row>
    <row r="170">
      <c r="A170" s="16" t="n"/>
      <c r="B170" s="9" t="n"/>
      <c r="C170" s="9" t="n"/>
      <c r="D170" s="11" t="n"/>
      <c r="E170" s="22" t="n"/>
      <c r="F170" s="22" t="n"/>
      <c r="G170" s="23">
        <f>IF(OR(E170="",F170=""),"",E170*F170)</f>
        <v/>
      </c>
      <c r="H170" s="9" t="n"/>
      <c r="I170" s="24">
        <f>IF(A170="","",YEAR(A170)*100+MONTH(A170))</f>
        <v/>
      </c>
    </row>
    <row r="171">
      <c r="A171" s="16" t="n"/>
      <c r="B171" s="9" t="n"/>
      <c r="C171" s="9" t="n"/>
      <c r="D171" s="11" t="n"/>
      <c r="E171" s="22" t="n"/>
      <c r="F171" s="22" t="n"/>
      <c r="G171" s="23">
        <f>IF(OR(E171="",F171=""),"",E171*F171)</f>
        <v/>
      </c>
      <c r="H171" s="9" t="n"/>
      <c r="I171" s="24">
        <f>IF(A171="","",YEAR(A171)*100+MONTH(A171))</f>
        <v/>
      </c>
    </row>
    <row r="172">
      <c r="A172" s="16" t="n"/>
      <c r="B172" s="9" t="n"/>
      <c r="C172" s="9" t="n"/>
      <c r="D172" s="11" t="n"/>
      <c r="E172" s="22" t="n"/>
      <c r="F172" s="22" t="n"/>
      <c r="G172" s="23">
        <f>IF(OR(E172="",F172=""),"",E172*F172)</f>
        <v/>
      </c>
      <c r="H172" s="9" t="n"/>
      <c r="I172" s="24">
        <f>IF(A172="","",YEAR(A172)*100+MONTH(A172))</f>
        <v/>
      </c>
    </row>
    <row r="173">
      <c r="A173" s="16" t="n"/>
      <c r="B173" s="9" t="n"/>
      <c r="C173" s="9" t="n"/>
      <c r="D173" s="11" t="n"/>
      <c r="E173" s="22" t="n"/>
      <c r="F173" s="22" t="n"/>
      <c r="G173" s="23">
        <f>IF(OR(E173="",F173=""),"",E173*F173)</f>
        <v/>
      </c>
      <c r="H173" s="9" t="n"/>
      <c r="I173" s="24">
        <f>IF(A173="","",YEAR(A173)*100+MONTH(A173))</f>
        <v/>
      </c>
    </row>
    <row r="174">
      <c r="A174" s="16" t="n"/>
      <c r="B174" s="9" t="n"/>
      <c r="C174" s="9" t="n"/>
      <c r="D174" s="11" t="n"/>
      <c r="E174" s="22" t="n"/>
      <c r="F174" s="22" t="n"/>
      <c r="G174" s="23">
        <f>IF(OR(E174="",F174=""),"",E174*F174)</f>
        <v/>
      </c>
      <c r="H174" s="9" t="n"/>
      <c r="I174" s="24">
        <f>IF(A174="","",YEAR(A174)*100+MONTH(A174))</f>
        <v/>
      </c>
    </row>
    <row r="175">
      <c r="A175" s="16" t="n"/>
      <c r="B175" s="9" t="n"/>
      <c r="C175" s="9" t="n"/>
      <c r="D175" s="11" t="n"/>
      <c r="E175" s="22" t="n"/>
      <c r="F175" s="22" t="n"/>
      <c r="G175" s="23">
        <f>IF(OR(E175="",F175=""),"",E175*F175)</f>
        <v/>
      </c>
      <c r="H175" s="9" t="n"/>
      <c r="I175" s="24">
        <f>IF(A175="","",YEAR(A175)*100+MONTH(A175))</f>
        <v/>
      </c>
    </row>
    <row r="176">
      <c r="A176" s="16" t="n"/>
      <c r="B176" s="9" t="n"/>
      <c r="C176" s="9" t="n"/>
      <c r="D176" s="11" t="n"/>
      <c r="E176" s="22" t="n"/>
      <c r="F176" s="22" t="n"/>
      <c r="G176" s="23">
        <f>IF(OR(E176="",F176=""),"",E176*F176)</f>
        <v/>
      </c>
      <c r="H176" s="9" t="n"/>
      <c r="I176" s="24">
        <f>IF(A176="","",YEAR(A176)*100+MONTH(A176))</f>
        <v/>
      </c>
    </row>
    <row r="177">
      <c r="A177" s="16" t="n"/>
      <c r="B177" s="9" t="n"/>
      <c r="C177" s="9" t="n"/>
      <c r="D177" s="11" t="n"/>
      <c r="E177" s="22" t="n"/>
      <c r="F177" s="22" t="n"/>
      <c r="G177" s="23">
        <f>IF(OR(E177="",F177=""),"",E177*F177)</f>
        <v/>
      </c>
      <c r="H177" s="9" t="n"/>
      <c r="I177" s="24">
        <f>IF(A177="","",YEAR(A177)*100+MONTH(A177))</f>
        <v/>
      </c>
    </row>
    <row r="178">
      <c r="A178" s="16" t="n"/>
      <c r="B178" s="9" t="n"/>
      <c r="C178" s="9" t="n"/>
      <c r="D178" s="11" t="n"/>
      <c r="E178" s="22" t="n"/>
      <c r="F178" s="22" t="n"/>
      <c r="G178" s="23">
        <f>IF(OR(E178="",F178=""),"",E178*F178)</f>
        <v/>
      </c>
      <c r="H178" s="9" t="n"/>
      <c r="I178" s="24">
        <f>IF(A178="","",YEAR(A178)*100+MONTH(A178))</f>
        <v/>
      </c>
    </row>
    <row r="179">
      <c r="A179" s="16" t="n"/>
      <c r="B179" s="9" t="n"/>
      <c r="C179" s="9" t="n"/>
      <c r="D179" s="11" t="n"/>
      <c r="E179" s="22" t="n"/>
      <c r="F179" s="22" t="n"/>
      <c r="G179" s="23">
        <f>IF(OR(E179="",F179=""),"",E179*F179)</f>
        <v/>
      </c>
      <c r="H179" s="9" t="n"/>
      <c r="I179" s="24">
        <f>IF(A179="","",YEAR(A179)*100+MONTH(A179))</f>
        <v/>
      </c>
    </row>
    <row r="180">
      <c r="A180" s="16" t="n"/>
      <c r="B180" s="9" t="n"/>
      <c r="C180" s="9" t="n"/>
      <c r="D180" s="11" t="n"/>
      <c r="E180" s="22" t="n"/>
      <c r="F180" s="22" t="n"/>
      <c r="G180" s="23">
        <f>IF(OR(E180="",F180=""),"",E180*F180)</f>
        <v/>
      </c>
      <c r="H180" s="9" t="n"/>
      <c r="I180" s="24">
        <f>IF(A180="","",YEAR(A180)*100+MONTH(A180))</f>
        <v/>
      </c>
    </row>
    <row r="181">
      <c r="A181" s="16" t="n"/>
      <c r="B181" s="9" t="n"/>
      <c r="C181" s="9" t="n"/>
      <c r="D181" s="11" t="n"/>
      <c r="E181" s="22" t="n"/>
      <c r="F181" s="22" t="n"/>
      <c r="G181" s="23">
        <f>IF(OR(E181="",F181=""),"",E181*F181)</f>
        <v/>
      </c>
      <c r="H181" s="9" t="n"/>
      <c r="I181" s="24">
        <f>IF(A181="","",YEAR(A181)*100+MONTH(A181))</f>
        <v/>
      </c>
    </row>
    <row r="182">
      <c r="A182" s="16" t="n"/>
      <c r="B182" s="9" t="n"/>
      <c r="C182" s="9" t="n"/>
      <c r="D182" s="11" t="n"/>
      <c r="E182" s="22" t="n"/>
      <c r="F182" s="22" t="n"/>
      <c r="G182" s="23">
        <f>IF(OR(E182="",F182=""),"",E182*F182)</f>
        <v/>
      </c>
      <c r="H182" s="9" t="n"/>
      <c r="I182" s="24">
        <f>IF(A182="","",YEAR(A182)*100+MONTH(A182))</f>
        <v/>
      </c>
    </row>
    <row r="183">
      <c r="A183" s="16" t="n"/>
      <c r="B183" s="9" t="n"/>
      <c r="C183" s="9" t="n"/>
      <c r="D183" s="11" t="n"/>
      <c r="E183" s="22" t="n"/>
      <c r="F183" s="22" t="n"/>
      <c r="G183" s="23">
        <f>IF(OR(E183="",F183=""),"",E183*F183)</f>
        <v/>
      </c>
      <c r="H183" s="9" t="n"/>
      <c r="I183" s="24">
        <f>IF(A183="","",YEAR(A183)*100+MONTH(A183))</f>
        <v/>
      </c>
    </row>
    <row r="184">
      <c r="A184" s="16" t="n"/>
      <c r="B184" s="9" t="n"/>
      <c r="C184" s="9" t="n"/>
      <c r="D184" s="11" t="n"/>
      <c r="E184" s="22" t="n"/>
      <c r="F184" s="22" t="n"/>
      <c r="G184" s="23">
        <f>IF(OR(E184="",F184=""),"",E184*F184)</f>
        <v/>
      </c>
      <c r="H184" s="9" t="n"/>
      <c r="I184" s="24">
        <f>IF(A184="","",YEAR(A184)*100+MONTH(A184))</f>
        <v/>
      </c>
    </row>
    <row r="185">
      <c r="A185" s="16" t="n"/>
      <c r="B185" s="9" t="n"/>
      <c r="C185" s="9" t="n"/>
      <c r="D185" s="11" t="n"/>
      <c r="E185" s="22" t="n"/>
      <c r="F185" s="22" t="n"/>
      <c r="G185" s="23">
        <f>IF(OR(E185="",F185=""),"",E185*F185)</f>
        <v/>
      </c>
      <c r="H185" s="9" t="n"/>
      <c r="I185" s="24">
        <f>IF(A185="","",YEAR(A185)*100+MONTH(A185))</f>
        <v/>
      </c>
    </row>
    <row r="186">
      <c r="A186" s="16" t="n"/>
      <c r="B186" s="9" t="n"/>
      <c r="C186" s="9" t="n"/>
      <c r="D186" s="11" t="n"/>
      <c r="E186" s="22" t="n"/>
      <c r="F186" s="22" t="n"/>
      <c r="G186" s="23">
        <f>IF(OR(E186="",F186=""),"",E186*F186)</f>
        <v/>
      </c>
      <c r="H186" s="9" t="n"/>
      <c r="I186" s="24">
        <f>IF(A186="","",YEAR(A186)*100+MONTH(A186))</f>
        <v/>
      </c>
    </row>
    <row r="187">
      <c r="A187" s="16" t="n"/>
      <c r="B187" s="9" t="n"/>
      <c r="C187" s="9" t="n"/>
      <c r="D187" s="11" t="n"/>
      <c r="E187" s="22" t="n"/>
      <c r="F187" s="22" t="n"/>
      <c r="G187" s="23">
        <f>IF(OR(E187="",F187=""),"",E187*F187)</f>
        <v/>
      </c>
      <c r="H187" s="9" t="n"/>
      <c r="I187" s="24">
        <f>IF(A187="","",YEAR(A187)*100+MONTH(A187))</f>
        <v/>
      </c>
    </row>
    <row r="188">
      <c r="A188" s="16" t="n"/>
      <c r="B188" s="9" t="n"/>
      <c r="C188" s="9" t="n"/>
      <c r="D188" s="11" t="n"/>
      <c r="E188" s="22" t="n"/>
      <c r="F188" s="22" t="n"/>
      <c r="G188" s="23">
        <f>IF(OR(E188="",F188=""),"",E188*F188)</f>
        <v/>
      </c>
      <c r="H188" s="9" t="n"/>
      <c r="I188" s="24">
        <f>IF(A188="","",YEAR(A188)*100+MONTH(A188))</f>
        <v/>
      </c>
    </row>
    <row r="189">
      <c r="A189" s="16" t="n"/>
      <c r="B189" s="9" t="n"/>
      <c r="C189" s="9" t="n"/>
      <c r="D189" s="11" t="n"/>
      <c r="E189" s="22" t="n"/>
      <c r="F189" s="22" t="n"/>
      <c r="G189" s="23">
        <f>IF(OR(E189="",F189=""),"",E189*F189)</f>
        <v/>
      </c>
      <c r="H189" s="9" t="n"/>
      <c r="I189" s="24">
        <f>IF(A189="","",YEAR(A189)*100+MONTH(A189))</f>
        <v/>
      </c>
    </row>
    <row r="190">
      <c r="A190" s="16" t="n"/>
      <c r="B190" s="9" t="n"/>
      <c r="C190" s="9" t="n"/>
      <c r="D190" s="11" t="n"/>
      <c r="E190" s="22" t="n"/>
      <c r="F190" s="22" t="n"/>
      <c r="G190" s="23">
        <f>IF(OR(E190="",F190=""),"",E190*F190)</f>
        <v/>
      </c>
      <c r="H190" s="9" t="n"/>
      <c r="I190" s="24">
        <f>IF(A190="","",YEAR(A190)*100+MONTH(A190))</f>
        <v/>
      </c>
    </row>
    <row r="191">
      <c r="A191" s="16" t="n"/>
      <c r="B191" s="9" t="n"/>
      <c r="C191" s="9" t="n"/>
      <c r="D191" s="11" t="n"/>
      <c r="E191" s="22" t="n"/>
      <c r="F191" s="22" t="n"/>
      <c r="G191" s="23">
        <f>IF(OR(E191="",F191=""),"",E191*F191)</f>
        <v/>
      </c>
      <c r="H191" s="9" t="n"/>
      <c r="I191" s="24">
        <f>IF(A191="","",YEAR(A191)*100+MONTH(A191))</f>
        <v/>
      </c>
    </row>
    <row r="192">
      <c r="A192" s="16" t="n"/>
      <c r="B192" s="9" t="n"/>
      <c r="C192" s="9" t="n"/>
      <c r="D192" s="11" t="n"/>
      <c r="E192" s="22" t="n"/>
      <c r="F192" s="22" t="n"/>
      <c r="G192" s="23">
        <f>IF(OR(E192="",F192=""),"",E192*F192)</f>
        <v/>
      </c>
      <c r="H192" s="9" t="n"/>
      <c r="I192" s="24">
        <f>IF(A192="","",YEAR(A192)*100+MONTH(A192))</f>
        <v/>
      </c>
    </row>
    <row r="193">
      <c r="A193" s="16" t="n"/>
      <c r="B193" s="9" t="n"/>
      <c r="C193" s="9" t="n"/>
      <c r="D193" s="11" t="n"/>
      <c r="E193" s="22" t="n"/>
      <c r="F193" s="22" t="n"/>
      <c r="G193" s="23">
        <f>IF(OR(E193="",F193=""),"",E193*F193)</f>
        <v/>
      </c>
      <c r="H193" s="9" t="n"/>
      <c r="I193" s="24">
        <f>IF(A193="","",YEAR(A193)*100+MONTH(A193))</f>
        <v/>
      </c>
    </row>
    <row r="194">
      <c r="A194" s="16" t="n"/>
      <c r="B194" s="9" t="n"/>
      <c r="C194" s="9" t="n"/>
      <c r="D194" s="11" t="n"/>
      <c r="E194" s="22" t="n"/>
      <c r="F194" s="22" t="n"/>
      <c r="G194" s="23">
        <f>IF(OR(E194="",F194=""),"",E194*F194)</f>
        <v/>
      </c>
      <c r="H194" s="9" t="n"/>
      <c r="I194" s="24">
        <f>IF(A194="","",YEAR(A194)*100+MONTH(A194))</f>
        <v/>
      </c>
    </row>
    <row r="195">
      <c r="A195" s="16" t="n"/>
      <c r="B195" s="9" t="n"/>
      <c r="C195" s="9" t="n"/>
      <c r="D195" s="11" t="n"/>
      <c r="E195" s="22" t="n"/>
      <c r="F195" s="22" t="n"/>
      <c r="G195" s="23">
        <f>IF(OR(E195="",F195=""),"",E195*F195)</f>
        <v/>
      </c>
      <c r="H195" s="9" t="n"/>
      <c r="I195" s="24">
        <f>IF(A195="","",YEAR(A195)*100+MONTH(A195))</f>
        <v/>
      </c>
    </row>
    <row r="196">
      <c r="A196" s="16" t="n"/>
      <c r="B196" s="9" t="n"/>
      <c r="C196" s="9" t="n"/>
      <c r="D196" s="11" t="n"/>
      <c r="E196" s="22" t="n"/>
      <c r="F196" s="22" t="n"/>
      <c r="G196" s="23">
        <f>IF(OR(E196="",F196=""),"",E196*F196)</f>
        <v/>
      </c>
      <c r="H196" s="9" t="n"/>
      <c r="I196" s="24">
        <f>IF(A196="","",YEAR(A196)*100+MONTH(A196))</f>
        <v/>
      </c>
    </row>
    <row r="197">
      <c r="A197" s="16" t="n"/>
      <c r="B197" s="9" t="n"/>
      <c r="C197" s="9" t="n"/>
      <c r="D197" s="11" t="n"/>
      <c r="E197" s="22" t="n"/>
      <c r="F197" s="22" t="n"/>
      <c r="G197" s="23">
        <f>IF(OR(E197="",F197=""),"",E197*F197)</f>
        <v/>
      </c>
      <c r="H197" s="9" t="n"/>
      <c r="I197" s="24">
        <f>IF(A197="","",YEAR(A197)*100+MONTH(A197))</f>
        <v/>
      </c>
    </row>
    <row r="198">
      <c r="A198" s="16" t="n"/>
      <c r="B198" s="9" t="n"/>
      <c r="C198" s="9" t="n"/>
      <c r="D198" s="11" t="n"/>
      <c r="E198" s="22" t="n"/>
      <c r="F198" s="22" t="n"/>
      <c r="G198" s="23">
        <f>IF(OR(E198="",F198=""),"",E198*F198)</f>
        <v/>
      </c>
      <c r="H198" s="9" t="n"/>
      <c r="I198" s="24">
        <f>IF(A198="","",YEAR(A198)*100+MONTH(A198))</f>
        <v/>
      </c>
    </row>
    <row r="199">
      <c r="A199" s="16" t="n"/>
      <c r="B199" s="9" t="n"/>
      <c r="C199" s="9" t="n"/>
      <c r="D199" s="11" t="n"/>
      <c r="E199" s="22" t="n"/>
      <c r="F199" s="22" t="n"/>
      <c r="G199" s="23">
        <f>IF(OR(E199="",F199=""),"",E199*F199)</f>
        <v/>
      </c>
      <c r="H199" s="9" t="n"/>
      <c r="I199" s="24">
        <f>IF(A199="","",YEAR(A199)*100+MONTH(A199))</f>
        <v/>
      </c>
    </row>
    <row r="200">
      <c r="A200" s="16" t="n"/>
      <c r="B200" s="9" t="n"/>
      <c r="C200" s="9" t="n"/>
      <c r="D200" s="11" t="n"/>
      <c r="E200" s="22" t="n"/>
      <c r="F200" s="22" t="n"/>
      <c r="G200" s="23">
        <f>IF(OR(E200="",F200=""),"",E200*F200)</f>
        <v/>
      </c>
      <c r="H200" s="9" t="n"/>
      <c r="I200" s="24">
        <f>IF(A200="","",YEAR(A200)*100+MONTH(A200))</f>
        <v/>
      </c>
    </row>
    <row r="201">
      <c r="A201" s="16" t="n"/>
      <c r="B201" s="9" t="n"/>
      <c r="C201" s="9" t="n"/>
      <c r="D201" s="11" t="n"/>
      <c r="E201" s="22" t="n"/>
      <c r="F201" s="22" t="n"/>
      <c r="G201" s="23">
        <f>IF(OR(E201="",F201=""),"",E201*F201)</f>
        <v/>
      </c>
      <c r="H201" s="9" t="n"/>
      <c r="I201" s="24">
        <f>IF(A201="","",YEAR(A201)*100+MONTH(A201))</f>
        <v/>
      </c>
    </row>
    <row r="202">
      <c r="A202" s="16" t="n"/>
      <c r="B202" s="9" t="n"/>
      <c r="C202" s="9" t="n"/>
      <c r="D202" s="11" t="n"/>
      <c r="E202" s="22" t="n"/>
      <c r="F202" s="22" t="n"/>
      <c r="G202" s="23">
        <f>IF(OR(E202="",F202=""),"",E202*F202)</f>
        <v/>
      </c>
      <c r="H202" s="9" t="n"/>
      <c r="I202" s="24">
        <f>IF(A202="","",YEAR(A202)*100+MONTH(A202))</f>
        <v/>
      </c>
    </row>
    <row r="203">
      <c r="A203" s="16" t="n"/>
      <c r="B203" s="9" t="n"/>
      <c r="C203" s="9" t="n"/>
      <c r="D203" s="11" t="n"/>
      <c r="E203" s="22" t="n"/>
      <c r="F203" s="22" t="n"/>
      <c r="G203" s="23">
        <f>IF(OR(E203="",F203=""),"",E203*F203)</f>
        <v/>
      </c>
      <c r="H203" s="9" t="n"/>
      <c r="I203" s="24">
        <f>IF(A203="","",YEAR(A203)*100+MONTH(A203))</f>
        <v/>
      </c>
    </row>
    <row r="204">
      <c r="A204" s="16" t="n"/>
      <c r="B204" s="9" t="n"/>
      <c r="C204" s="9" t="n"/>
      <c r="D204" s="11" t="n"/>
      <c r="E204" s="22" t="n"/>
      <c r="F204" s="22" t="n"/>
      <c r="G204" s="23">
        <f>IF(OR(E204="",F204=""),"",E204*F204)</f>
        <v/>
      </c>
      <c r="H204" s="9" t="n"/>
      <c r="I204" s="24">
        <f>IF(A204="","",YEAR(A204)*100+MONTH(A204))</f>
        <v/>
      </c>
    </row>
    <row r="205">
      <c r="A205" s="16" t="n"/>
      <c r="B205" s="9" t="n"/>
      <c r="C205" s="9" t="n"/>
      <c r="D205" s="11" t="n"/>
      <c r="E205" s="22" t="n"/>
      <c r="F205" s="22" t="n"/>
      <c r="G205" s="23">
        <f>IF(OR(E205="",F205=""),"",E205*F205)</f>
        <v/>
      </c>
      <c r="H205" s="9" t="n"/>
      <c r="I205" s="24">
        <f>IF(A205="","",YEAR(A205)*100+MONTH(A205))</f>
        <v/>
      </c>
    </row>
    <row r="206">
      <c r="A206" s="16" t="n"/>
      <c r="B206" s="9" t="n"/>
      <c r="C206" s="9" t="n"/>
      <c r="D206" s="11" t="n"/>
      <c r="E206" s="22" t="n"/>
      <c r="F206" s="22" t="n"/>
      <c r="G206" s="23">
        <f>IF(OR(E206="",F206=""),"",E206*F206)</f>
        <v/>
      </c>
      <c r="H206" s="9" t="n"/>
      <c r="I206" s="24">
        <f>IF(A206="","",YEAR(A206)*100+MONTH(A206))</f>
        <v/>
      </c>
    </row>
    <row r="207">
      <c r="A207" s="16" t="n"/>
      <c r="B207" s="9" t="n"/>
      <c r="C207" s="9" t="n"/>
      <c r="D207" s="11" t="n"/>
      <c r="E207" s="22" t="n"/>
      <c r="F207" s="22" t="n"/>
      <c r="G207" s="23">
        <f>IF(OR(E207="",F207=""),"",E207*F207)</f>
        <v/>
      </c>
      <c r="H207" s="9" t="n"/>
      <c r="I207" s="24">
        <f>IF(A207="","",YEAR(A207)*100+MONTH(A207))</f>
        <v/>
      </c>
    </row>
    <row r="208">
      <c r="A208" s="16" t="n"/>
      <c r="B208" s="9" t="n"/>
      <c r="C208" s="9" t="n"/>
      <c r="D208" s="11" t="n"/>
      <c r="E208" s="22" t="n"/>
      <c r="F208" s="22" t="n"/>
      <c r="G208" s="23">
        <f>IF(OR(E208="",F208=""),"",E208*F208)</f>
        <v/>
      </c>
      <c r="H208" s="9" t="n"/>
      <c r="I208" s="24">
        <f>IF(A208="","",YEAR(A208)*100+MONTH(A208))</f>
        <v/>
      </c>
    </row>
    <row r="209">
      <c r="A209" s="16" t="n"/>
      <c r="B209" s="9" t="n"/>
      <c r="C209" s="9" t="n"/>
      <c r="D209" s="11" t="n"/>
      <c r="E209" s="22" t="n"/>
      <c r="F209" s="22" t="n"/>
      <c r="G209" s="23">
        <f>IF(OR(E209="",F209=""),"",E209*F209)</f>
        <v/>
      </c>
      <c r="H209" s="9" t="n"/>
      <c r="I209" s="24">
        <f>IF(A209="","",YEAR(A209)*100+MONTH(A209))</f>
        <v/>
      </c>
    </row>
    <row r="210">
      <c r="A210" s="16" t="n"/>
      <c r="B210" s="9" t="n"/>
      <c r="C210" s="9" t="n"/>
      <c r="D210" s="11" t="n"/>
      <c r="E210" s="22" t="n"/>
      <c r="F210" s="22" t="n"/>
      <c r="G210" s="23">
        <f>IF(OR(E210="",F210=""),"",E210*F210)</f>
        <v/>
      </c>
      <c r="H210" s="9" t="n"/>
      <c r="I210" s="24">
        <f>IF(A210="","",YEAR(A210)*100+MONTH(A210))</f>
        <v/>
      </c>
    </row>
    <row r="211">
      <c r="A211" s="16" t="n"/>
      <c r="B211" s="9" t="n"/>
      <c r="C211" s="9" t="n"/>
      <c r="D211" s="11" t="n"/>
      <c r="E211" s="22" t="n"/>
      <c r="F211" s="22" t="n"/>
      <c r="G211" s="23">
        <f>IF(OR(E211="",F211=""),"",E211*F211)</f>
        <v/>
      </c>
      <c r="H211" s="9" t="n"/>
      <c r="I211" s="24">
        <f>IF(A211="","",YEAR(A211)*100+MONTH(A211))</f>
        <v/>
      </c>
    </row>
    <row r="212">
      <c r="A212" s="16" t="n"/>
      <c r="B212" s="9" t="n"/>
      <c r="C212" s="9" t="n"/>
      <c r="D212" s="11" t="n"/>
      <c r="E212" s="22" t="n"/>
      <c r="F212" s="22" t="n"/>
      <c r="G212" s="23">
        <f>IF(OR(E212="",F212=""),"",E212*F212)</f>
        <v/>
      </c>
      <c r="H212" s="9" t="n"/>
      <c r="I212" s="24">
        <f>IF(A212="","",YEAR(A212)*100+MONTH(A212))</f>
        <v/>
      </c>
    </row>
    <row r="213">
      <c r="A213" s="16" t="n"/>
      <c r="B213" s="9" t="n"/>
      <c r="C213" s="9" t="n"/>
      <c r="D213" s="11" t="n"/>
      <c r="E213" s="22" t="n"/>
      <c r="F213" s="22" t="n"/>
      <c r="G213" s="23">
        <f>IF(OR(E213="",F213=""),"",E213*F213)</f>
        <v/>
      </c>
      <c r="H213" s="9" t="n"/>
      <c r="I213" s="24">
        <f>IF(A213="","",YEAR(A213)*100+MONTH(A213))</f>
        <v/>
      </c>
    </row>
    <row r="214">
      <c r="A214" s="16" t="n"/>
      <c r="B214" s="9" t="n"/>
      <c r="C214" s="9" t="n"/>
      <c r="D214" s="11" t="n"/>
      <c r="E214" s="22" t="n"/>
      <c r="F214" s="22" t="n"/>
      <c r="G214" s="23">
        <f>IF(OR(E214="",F214=""),"",E214*F214)</f>
        <v/>
      </c>
      <c r="H214" s="9" t="n"/>
      <c r="I214" s="24">
        <f>IF(A214="","",YEAR(A214)*100+MONTH(A214))</f>
        <v/>
      </c>
    </row>
    <row r="215">
      <c r="A215" s="16" t="n"/>
      <c r="B215" s="9" t="n"/>
      <c r="C215" s="9" t="n"/>
      <c r="D215" s="11" t="n"/>
      <c r="E215" s="22" t="n"/>
      <c r="F215" s="22" t="n"/>
      <c r="G215" s="23">
        <f>IF(OR(E215="",F215=""),"",E215*F215)</f>
        <v/>
      </c>
      <c r="H215" s="9" t="n"/>
      <c r="I215" s="24">
        <f>IF(A215="","",YEAR(A215)*100+MONTH(A215))</f>
        <v/>
      </c>
    </row>
    <row r="216">
      <c r="A216" s="16" t="n"/>
      <c r="B216" s="9" t="n"/>
      <c r="C216" s="9" t="n"/>
      <c r="D216" s="11" t="n"/>
      <c r="E216" s="22" t="n"/>
      <c r="F216" s="22" t="n"/>
      <c r="G216" s="23">
        <f>IF(OR(E216="",F216=""),"",E216*F216)</f>
        <v/>
      </c>
      <c r="H216" s="9" t="n"/>
      <c r="I216" s="24">
        <f>IF(A216="","",YEAR(A216)*100+MONTH(A216))</f>
        <v/>
      </c>
    </row>
    <row r="217">
      <c r="A217" s="16" t="n"/>
      <c r="B217" s="9" t="n"/>
      <c r="C217" s="9" t="n"/>
      <c r="D217" s="11" t="n"/>
      <c r="E217" s="22" t="n"/>
      <c r="F217" s="22" t="n"/>
      <c r="G217" s="23">
        <f>IF(OR(E217="",F217=""),"",E217*F217)</f>
        <v/>
      </c>
      <c r="H217" s="9" t="n"/>
      <c r="I217" s="24">
        <f>IF(A217="","",YEAR(A217)*100+MONTH(A217))</f>
        <v/>
      </c>
    </row>
    <row r="218">
      <c r="A218" s="16" t="n"/>
      <c r="B218" s="9" t="n"/>
      <c r="C218" s="9" t="n"/>
      <c r="D218" s="11" t="n"/>
      <c r="E218" s="22" t="n"/>
      <c r="F218" s="22" t="n"/>
      <c r="G218" s="23">
        <f>IF(OR(E218="",F218=""),"",E218*F218)</f>
        <v/>
      </c>
      <c r="H218" s="9" t="n"/>
      <c r="I218" s="24">
        <f>IF(A218="","",YEAR(A218)*100+MONTH(A218))</f>
        <v/>
      </c>
    </row>
    <row r="219">
      <c r="A219" s="16" t="n"/>
      <c r="B219" s="9" t="n"/>
      <c r="C219" s="9" t="n"/>
      <c r="D219" s="11" t="n"/>
      <c r="E219" s="22" t="n"/>
      <c r="F219" s="22" t="n"/>
      <c r="G219" s="23">
        <f>IF(OR(E219="",F219=""),"",E219*F219)</f>
        <v/>
      </c>
      <c r="H219" s="9" t="n"/>
      <c r="I219" s="24">
        <f>IF(A219="","",YEAR(A219)*100+MONTH(A219))</f>
        <v/>
      </c>
    </row>
    <row r="220">
      <c r="A220" s="16" t="n"/>
      <c r="B220" s="9" t="n"/>
      <c r="C220" s="9" t="n"/>
      <c r="D220" s="11" t="n"/>
      <c r="E220" s="22" t="n"/>
      <c r="F220" s="22" t="n"/>
      <c r="G220" s="23">
        <f>IF(OR(E220="",F220=""),"",E220*F220)</f>
        <v/>
      </c>
      <c r="H220" s="9" t="n"/>
      <c r="I220" s="24">
        <f>IF(A220="","",YEAR(A220)*100+MONTH(A220))</f>
        <v/>
      </c>
    </row>
    <row r="221">
      <c r="A221" s="16" t="n"/>
      <c r="B221" s="9" t="n"/>
      <c r="C221" s="9" t="n"/>
      <c r="D221" s="11" t="n"/>
      <c r="E221" s="22" t="n"/>
      <c r="F221" s="22" t="n"/>
      <c r="G221" s="23">
        <f>IF(OR(E221="",F221=""),"",E221*F221)</f>
        <v/>
      </c>
      <c r="H221" s="9" t="n"/>
      <c r="I221" s="24">
        <f>IF(A221="","",YEAR(A221)*100+MONTH(A221))</f>
        <v/>
      </c>
    </row>
    <row r="222">
      <c r="A222" s="16" t="n"/>
      <c r="B222" s="9" t="n"/>
      <c r="C222" s="9" t="n"/>
      <c r="D222" s="11" t="n"/>
      <c r="E222" s="22" t="n"/>
      <c r="F222" s="22" t="n"/>
      <c r="G222" s="23">
        <f>IF(OR(E222="",F222=""),"",E222*F222)</f>
        <v/>
      </c>
      <c r="H222" s="9" t="n"/>
      <c r="I222" s="24">
        <f>IF(A222="","",YEAR(A222)*100+MONTH(A222))</f>
        <v/>
      </c>
    </row>
    <row r="223">
      <c r="A223" s="16" t="n"/>
      <c r="B223" s="9" t="n"/>
      <c r="C223" s="9" t="n"/>
      <c r="D223" s="11" t="n"/>
      <c r="E223" s="22" t="n"/>
      <c r="F223" s="22" t="n"/>
      <c r="G223" s="23">
        <f>IF(OR(E223="",F223=""),"",E223*F223)</f>
        <v/>
      </c>
      <c r="H223" s="9" t="n"/>
      <c r="I223" s="24">
        <f>IF(A223="","",YEAR(A223)*100+MONTH(A223))</f>
        <v/>
      </c>
    </row>
    <row r="224">
      <c r="A224" s="16" t="n"/>
      <c r="B224" s="9" t="n"/>
      <c r="C224" s="9" t="n"/>
      <c r="D224" s="11" t="n"/>
      <c r="E224" s="22" t="n"/>
      <c r="F224" s="22" t="n"/>
      <c r="G224" s="23">
        <f>IF(OR(E224="",F224=""),"",E224*F224)</f>
        <v/>
      </c>
      <c r="H224" s="9" t="n"/>
      <c r="I224" s="24">
        <f>IF(A224="","",YEAR(A224)*100+MONTH(A224))</f>
        <v/>
      </c>
    </row>
    <row r="225">
      <c r="A225" s="16" t="n"/>
      <c r="B225" s="9" t="n"/>
      <c r="C225" s="9" t="n"/>
      <c r="D225" s="11" t="n"/>
      <c r="E225" s="22" t="n"/>
      <c r="F225" s="22" t="n"/>
      <c r="G225" s="23">
        <f>IF(OR(E225="",F225=""),"",E225*F225)</f>
        <v/>
      </c>
      <c r="H225" s="9" t="n"/>
      <c r="I225" s="24">
        <f>IF(A225="","",YEAR(A225)*100+MONTH(A225))</f>
        <v/>
      </c>
    </row>
    <row r="226">
      <c r="A226" s="16" t="n"/>
      <c r="B226" s="9" t="n"/>
      <c r="C226" s="9" t="n"/>
      <c r="D226" s="11" t="n"/>
      <c r="E226" s="22" t="n"/>
      <c r="F226" s="22" t="n"/>
      <c r="G226" s="23">
        <f>IF(OR(E226="",F226=""),"",E226*F226)</f>
        <v/>
      </c>
      <c r="H226" s="9" t="n"/>
      <c r="I226" s="24">
        <f>IF(A226="","",YEAR(A226)*100+MONTH(A226))</f>
        <v/>
      </c>
    </row>
    <row r="227">
      <c r="A227" s="16" t="n"/>
      <c r="B227" s="9" t="n"/>
      <c r="C227" s="9" t="n"/>
      <c r="D227" s="11" t="n"/>
      <c r="E227" s="22" t="n"/>
      <c r="F227" s="22" t="n"/>
      <c r="G227" s="23">
        <f>IF(OR(E227="",F227=""),"",E227*F227)</f>
        <v/>
      </c>
      <c r="H227" s="9" t="n"/>
      <c r="I227" s="24">
        <f>IF(A227="","",YEAR(A227)*100+MONTH(A227))</f>
        <v/>
      </c>
    </row>
    <row r="228">
      <c r="A228" s="16" t="n"/>
      <c r="B228" s="9" t="n"/>
      <c r="C228" s="9" t="n"/>
      <c r="D228" s="11" t="n"/>
      <c r="E228" s="22" t="n"/>
      <c r="F228" s="22" t="n"/>
      <c r="G228" s="23">
        <f>IF(OR(E228="",F228=""),"",E228*F228)</f>
        <v/>
      </c>
      <c r="H228" s="9" t="n"/>
      <c r="I228" s="24">
        <f>IF(A228="","",YEAR(A228)*100+MONTH(A228))</f>
        <v/>
      </c>
    </row>
    <row r="229">
      <c r="A229" s="16" t="n"/>
      <c r="B229" s="9" t="n"/>
      <c r="C229" s="9" t="n"/>
      <c r="D229" s="11" t="n"/>
      <c r="E229" s="22" t="n"/>
      <c r="F229" s="22" t="n"/>
      <c r="G229" s="23">
        <f>IF(OR(E229="",F229=""),"",E229*F229)</f>
        <v/>
      </c>
      <c r="H229" s="9" t="n"/>
      <c r="I229" s="24">
        <f>IF(A229="","",YEAR(A229)*100+MONTH(A229))</f>
        <v/>
      </c>
    </row>
    <row r="230">
      <c r="A230" s="16" t="n"/>
      <c r="B230" s="9" t="n"/>
      <c r="C230" s="9" t="n"/>
      <c r="D230" s="11" t="n"/>
      <c r="E230" s="22" t="n"/>
      <c r="F230" s="22" t="n"/>
      <c r="G230" s="23">
        <f>IF(OR(E230="",F230=""),"",E230*F230)</f>
        <v/>
      </c>
      <c r="H230" s="9" t="n"/>
      <c r="I230" s="24">
        <f>IF(A230="","",YEAR(A230)*100+MONTH(A230))</f>
        <v/>
      </c>
    </row>
    <row r="231">
      <c r="A231" s="16" t="n"/>
      <c r="B231" s="9" t="n"/>
      <c r="C231" s="9" t="n"/>
      <c r="D231" s="11" t="n"/>
      <c r="E231" s="22" t="n"/>
      <c r="F231" s="22" t="n"/>
      <c r="G231" s="23">
        <f>IF(OR(E231="",F231=""),"",E231*F231)</f>
        <v/>
      </c>
      <c r="H231" s="9" t="n"/>
      <c r="I231" s="24">
        <f>IF(A231="","",YEAR(A231)*100+MONTH(A231))</f>
        <v/>
      </c>
    </row>
    <row r="232">
      <c r="A232" s="16" t="n"/>
      <c r="B232" s="9" t="n"/>
      <c r="C232" s="9" t="n"/>
      <c r="D232" s="11" t="n"/>
      <c r="E232" s="22" t="n"/>
      <c r="F232" s="22" t="n"/>
      <c r="G232" s="23">
        <f>IF(OR(E232="",F232=""),"",E232*F232)</f>
        <v/>
      </c>
      <c r="H232" s="9" t="n"/>
      <c r="I232" s="24">
        <f>IF(A232="","",YEAR(A232)*100+MONTH(A232))</f>
        <v/>
      </c>
    </row>
    <row r="233">
      <c r="A233" s="16" t="n"/>
      <c r="B233" s="9" t="n"/>
      <c r="C233" s="9" t="n"/>
      <c r="D233" s="11" t="n"/>
      <c r="E233" s="22" t="n"/>
      <c r="F233" s="22" t="n"/>
      <c r="G233" s="23">
        <f>IF(OR(E233="",F233=""),"",E233*F233)</f>
        <v/>
      </c>
      <c r="H233" s="9" t="n"/>
      <c r="I233" s="24">
        <f>IF(A233="","",YEAR(A233)*100+MONTH(A233))</f>
        <v/>
      </c>
    </row>
    <row r="234">
      <c r="A234" s="16" t="n"/>
      <c r="B234" s="9" t="n"/>
      <c r="C234" s="9" t="n"/>
      <c r="D234" s="11" t="n"/>
      <c r="E234" s="22" t="n"/>
      <c r="F234" s="22" t="n"/>
      <c r="G234" s="23">
        <f>IF(OR(E234="",F234=""),"",E234*F234)</f>
        <v/>
      </c>
      <c r="H234" s="9" t="n"/>
      <c r="I234" s="24">
        <f>IF(A234="","",YEAR(A234)*100+MONTH(A234))</f>
        <v/>
      </c>
    </row>
    <row r="235">
      <c r="A235" s="16" t="n"/>
      <c r="B235" s="9" t="n"/>
      <c r="C235" s="9" t="n"/>
      <c r="D235" s="11" t="n"/>
      <c r="E235" s="22" t="n"/>
      <c r="F235" s="22" t="n"/>
      <c r="G235" s="23">
        <f>IF(OR(E235="",F235=""),"",E235*F235)</f>
        <v/>
      </c>
      <c r="H235" s="9" t="n"/>
      <c r="I235" s="24">
        <f>IF(A235="","",YEAR(A235)*100+MONTH(A235))</f>
        <v/>
      </c>
    </row>
    <row r="236">
      <c r="A236" s="16" t="n"/>
      <c r="B236" s="9" t="n"/>
      <c r="C236" s="9" t="n"/>
      <c r="D236" s="11" t="n"/>
      <c r="E236" s="22" t="n"/>
      <c r="F236" s="22" t="n"/>
      <c r="G236" s="23">
        <f>IF(OR(E236="",F236=""),"",E236*F236)</f>
        <v/>
      </c>
      <c r="H236" s="9" t="n"/>
      <c r="I236" s="24">
        <f>IF(A236="","",YEAR(A236)*100+MONTH(A236))</f>
        <v/>
      </c>
    </row>
    <row r="237">
      <c r="A237" s="16" t="n"/>
      <c r="B237" s="9" t="n"/>
      <c r="C237" s="9" t="n"/>
      <c r="D237" s="11" t="n"/>
      <c r="E237" s="22" t="n"/>
      <c r="F237" s="22" t="n"/>
      <c r="G237" s="23">
        <f>IF(OR(E237="",F237=""),"",E237*F237)</f>
        <v/>
      </c>
      <c r="H237" s="9" t="n"/>
      <c r="I237" s="24">
        <f>IF(A237="","",YEAR(A237)*100+MONTH(A237))</f>
        <v/>
      </c>
    </row>
    <row r="238">
      <c r="A238" s="16" t="n"/>
      <c r="B238" s="9" t="n"/>
      <c r="C238" s="9" t="n"/>
      <c r="D238" s="11" t="n"/>
      <c r="E238" s="22" t="n"/>
      <c r="F238" s="22" t="n"/>
      <c r="G238" s="23">
        <f>IF(OR(E238="",F238=""),"",E238*F238)</f>
        <v/>
      </c>
      <c r="H238" s="9" t="n"/>
      <c r="I238" s="24">
        <f>IF(A238="","",YEAR(A238)*100+MONTH(A238))</f>
        <v/>
      </c>
    </row>
    <row r="239">
      <c r="A239" s="16" t="n"/>
      <c r="B239" s="9" t="n"/>
      <c r="C239" s="9" t="n"/>
      <c r="D239" s="11" t="n"/>
      <c r="E239" s="22" t="n"/>
      <c r="F239" s="22" t="n"/>
      <c r="G239" s="23">
        <f>IF(OR(E239="",F239=""),"",E239*F239)</f>
        <v/>
      </c>
      <c r="H239" s="9" t="n"/>
      <c r="I239" s="24">
        <f>IF(A239="","",YEAR(A239)*100+MONTH(A239))</f>
        <v/>
      </c>
    </row>
    <row r="240">
      <c r="A240" s="16" t="n"/>
      <c r="B240" s="9" t="n"/>
      <c r="C240" s="9" t="n"/>
      <c r="D240" s="11" t="n"/>
      <c r="E240" s="22" t="n"/>
      <c r="F240" s="22" t="n"/>
      <c r="G240" s="23">
        <f>IF(OR(E240="",F240=""),"",E240*F240)</f>
        <v/>
      </c>
      <c r="H240" s="9" t="n"/>
      <c r="I240" s="24">
        <f>IF(A240="","",YEAR(A240)*100+MONTH(A240))</f>
        <v/>
      </c>
    </row>
    <row r="241">
      <c r="A241" s="16" t="n"/>
      <c r="B241" s="9" t="n"/>
      <c r="C241" s="9" t="n"/>
      <c r="D241" s="11" t="n"/>
      <c r="E241" s="22" t="n"/>
      <c r="F241" s="22" t="n"/>
      <c r="G241" s="23">
        <f>IF(OR(E241="",F241=""),"",E241*F241)</f>
        <v/>
      </c>
      <c r="H241" s="9" t="n"/>
      <c r="I241" s="24">
        <f>IF(A241="","",YEAR(A241)*100+MONTH(A241))</f>
        <v/>
      </c>
    </row>
    <row r="242">
      <c r="A242" s="16" t="n"/>
      <c r="B242" s="9" t="n"/>
      <c r="C242" s="9" t="n"/>
      <c r="D242" s="11" t="n"/>
      <c r="E242" s="22" t="n"/>
      <c r="F242" s="22" t="n"/>
      <c r="G242" s="23">
        <f>IF(OR(E242="",F242=""),"",E242*F242)</f>
        <v/>
      </c>
      <c r="H242" s="9" t="n"/>
      <c r="I242" s="24">
        <f>IF(A242="","",YEAR(A242)*100+MONTH(A242))</f>
        <v/>
      </c>
    </row>
    <row r="243">
      <c r="A243" s="16" t="n"/>
      <c r="B243" s="9" t="n"/>
      <c r="C243" s="9" t="n"/>
      <c r="D243" s="11" t="n"/>
      <c r="E243" s="22" t="n"/>
      <c r="F243" s="22" t="n"/>
      <c r="G243" s="23">
        <f>IF(OR(E243="",F243=""),"",E243*F243)</f>
        <v/>
      </c>
      <c r="H243" s="9" t="n"/>
      <c r="I243" s="24">
        <f>IF(A243="","",YEAR(A243)*100+MONTH(A243))</f>
        <v/>
      </c>
    </row>
    <row r="244">
      <c r="A244" s="16" t="n"/>
      <c r="B244" s="9" t="n"/>
      <c r="C244" s="9" t="n"/>
      <c r="D244" s="11" t="n"/>
      <c r="E244" s="22" t="n"/>
      <c r="F244" s="22" t="n"/>
      <c r="G244" s="23">
        <f>IF(OR(E244="",F244=""),"",E244*F244)</f>
        <v/>
      </c>
      <c r="H244" s="9" t="n"/>
      <c r="I244" s="24">
        <f>IF(A244="","",YEAR(A244)*100+MONTH(A244))</f>
        <v/>
      </c>
    </row>
    <row r="245">
      <c r="A245" s="16" t="n"/>
      <c r="B245" s="9" t="n"/>
      <c r="C245" s="9" t="n"/>
      <c r="D245" s="11" t="n"/>
      <c r="E245" s="22" t="n"/>
      <c r="F245" s="22" t="n"/>
      <c r="G245" s="23">
        <f>IF(OR(E245="",F245=""),"",E245*F245)</f>
        <v/>
      </c>
      <c r="H245" s="9" t="n"/>
      <c r="I245" s="24">
        <f>IF(A245="","",YEAR(A245)*100+MONTH(A245))</f>
        <v/>
      </c>
    </row>
    <row r="246">
      <c r="A246" s="16" t="n"/>
      <c r="B246" s="9" t="n"/>
      <c r="C246" s="9" t="n"/>
      <c r="D246" s="11" t="n"/>
      <c r="E246" s="22" t="n"/>
      <c r="F246" s="22" t="n"/>
      <c r="G246" s="23">
        <f>IF(OR(E246="",F246=""),"",E246*F246)</f>
        <v/>
      </c>
      <c r="H246" s="9" t="n"/>
      <c r="I246" s="24">
        <f>IF(A246="","",YEAR(A246)*100+MONTH(A246))</f>
        <v/>
      </c>
    </row>
    <row r="247">
      <c r="A247" s="16" t="n"/>
      <c r="B247" s="9" t="n"/>
      <c r="C247" s="9" t="n"/>
      <c r="D247" s="11" t="n"/>
      <c r="E247" s="22" t="n"/>
      <c r="F247" s="22" t="n"/>
      <c r="G247" s="23">
        <f>IF(OR(E247="",F247=""),"",E247*F247)</f>
        <v/>
      </c>
      <c r="H247" s="9" t="n"/>
      <c r="I247" s="24">
        <f>IF(A247="","",YEAR(A247)*100+MONTH(A247))</f>
        <v/>
      </c>
    </row>
    <row r="248">
      <c r="A248" s="16" t="n"/>
      <c r="B248" s="9" t="n"/>
      <c r="C248" s="9" t="n"/>
      <c r="D248" s="11" t="n"/>
      <c r="E248" s="22" t="n"/>
      <c r="F248" s="22" t="n"/>
      <c r="G248" s="23">
        <f>IF(OR(E248="",F248=""),"",E248*F248)</f>
        <v/>
      </c>
      <c r="H248" s="9" t="n"/>
      <c r="I248" s="24">
        <f>IF(A248="","",YEAR(A248)*100+MONTH(A248))</f>
        <v/>
      </c>
    </row>
    <row r="249">
      <c r="A249" s="16" t="n"/>
      <c r="B249" s="9" t="n"/>
      <c r="C249" s="9" t="n"/>
      <c r="D249" s="11" t="n"/>
      <c r="E249" s="22" t="n"/>
      <c r="F249" s="22" t="n"/>
      <c r="G249" s="23">
        <f>IF(OR(E249="",F249=""),"",E249*F249)</f>
        <v/>
      </c>
      <c r="H249" s="9" t="n"/>
      <c r="I249" s="24">
        <f>IF(A249="","",YEAR(A249)*100+MONTH(A249))</f>
        <v/>
      </c>
    </row>
    <row r="250">
      <c r="A250" s="16" t="n"/>
      <c r="B250" s="9" t="n"/>
      <c r="C250" s="9" t="n"/>
      <c r="D250" s="11" t="n"/>
      <c r="E250" s="22" t="n"/>
      <c r="F250" s="22" t="n"/>
      <c r="G250" s="23">
        <f>IF(OR(E250="",F250=""),"",E250*F250)</f>
        <v/>
      </c>
      <c r="H250" s="9" t="n"/>
      <c r="I250" s="24">
        <f>IF(A250="","",YEAR(A250)*100+MONTH(A250))</f>
        <v/>
      </c>
    </row>
    <row r="251">
      <c r="A251" s="16" t="n"/>
      <c r="B251" s="9" t="n"/>
      <c r="C251" s="9" t="n"/>
      <c r="D251" s="11" t="n"/>
      <c r="E251" s="22" t="n"/>
      <c r="F251" s="22" t="n"/>
      <c r="G251" s="23">
        <f>IF(OR(E251="",F251=""),"",E251*F251)</f>
        <v/>
      </c>
      <c r="H251" s="9" t="n"/>
      <c r="I251" s="24">
        <f>IF(A251="","",YEAR(A251)*100+MONTH(A251))</f>
        <v/>
      </c>
    </row>
    <row r="252">
      <c r="A252" s="16" t="n"/>
      <c r="B252" s="9" t="n"/>
      <c r="C252" s="9" t="n"/>
      <c r="D252" s="11" t="n"/>
      <c r="E252" s="22" t="n"/>
      <c r="F252" s="22" t="n"/>
      <c r="G252" s="23">
        <f>IF(OR(E252="",F252=""),"",E252*F252)</f>
        <v/>
      </c>
      <c r="H252" s="9" t="n"/>
      <c r="I252" s="24">
        <f>IF(A252="","",YEAR(A252)*100+MONTH(A252))</f>
        <v/>
      </c>
    </row>
    <row r="253">
      <c r="A253" s="16" t="n"/>
      <c r="B253" s="9" t="n"/>
      <c r="C253" s="9" t="n"/>
      <c r="D253" s="11" t="n"/>
      <c r="E253" s="22" t="n"/>
      <c r="F253" s="22" t="n"/>
      <c r="G253" s="23">
        <f>IF(OR(E253="",F253=""),"",E253*F253)</f>
        <v/>
      </c>
      <c r="H253" s="9" t="n"/>
      <c r="I253" s="24">
        <f>IF(A253="","",YEAR(A253)*100+MONTH(A253))</f>
        <v/>
      </c>
    </row>
    <row r="254">
      <c r="A254" s="16" t="n"/>
      <c r="B254" s="9" t="n"/>
      <c r="C254" s="9" t="n"/>
      <c r="D254" s="11" t="n"/>
      <c r="E254" s="22" t="n"/>
      <c r="F254" s="22" t="n"/>
      <c r="G254" s="23">
        <f>IF(OR(E254="",F254=""),"",E254*F254)</f>
        <v/>
      </c>
      <c r="H254" s="9" t="n"/>
      <c r="I254" s="24">
        <f>IF(A254="","",YEAR(A254)*100+MONTH(A254))</f>
        <v/>
      </c>
    </row>
    <row r="255">
      <c r="A255" s="16" t="n"/>
      <c r="B255" s="9" t="n"/>
      <c r="C255" s="9" t="n"/>
      <c r="D255" s="11" t="n"/>
      <c r="E255" s="22" t="n"/>
      <c r="F255" s="22" t="n"/>
      <c r="G255" s="23">
        <f>IF(OR(E255="",F255=""),"",E255*F255)</f>
        <v/>
      </c>
      <c r="H255" s="9" t="n"/>
      <c r="I255" s="24">
        <f>IF(A255="","",YEAR(A255)*100+MONTH(A255))</f>
        <v/>
      </c>
    </row>
    <row r="256">
      <c r="A256" s="16" t="n"/>
      <c r="B256" s="9" t="n"/>
      <c r="C256" s="9" t="n"/>
      <c r="D256" s="11" t="n"/>
      <c r="E256" s="22" t="n"/>
      <c r="F256" s="22" t="n"/>
      <c r="G256" s="23">
        <f>IF(OR(E256="",F256=""),"",E256*F256)</f>
        <v/>
      </c>
      <c r="H256" s="9" t="n"/>
      <c r="I256" s="24">
        <f>IF(A256="","",YEAR(A256)*100+MONTH(A256))</f>
        <v/>
      </c>
    </row>
    <row r="257">
      <c r="A257" s="16" t="n"/>
      <c r="B257" s="9" t="n"/>
      <c r="C257" s="9" t="n"/>
      <c r="D257" s="11" t="n"/>
      <c r="E257" s="22" t="n"/>
      <c r="F257" s="22" t="n"/>
      <c r="G257" s="23">
        <f>IF(OR(E257="",F257=""),"",E257*F257)</f>
        <v/>
      </c>
      <c r="H257" s="9" t="n"/>
      <c r="I257" s="24">
        <f>IF(A257="","",YEAR(A257)*100+MONTH(A257))</f>
        <v/>
      </c>
    </row>
    <row r="258">
      <c r="A258" s="16" t="n"/>
      <c r="B258" s="9" t="n"/>
      <c r="C258" s="9" t="n"/>
      <c r="D258" s="11" t="n"/>
      <c r="E258" s="22" t="n"/>
      <c r="F258" s="22" t="n"/>
      <c r="G258" s="23">
        <f>IF(OR(E258="",F258=""),"",E258*F258)</f>
        <v/>
      </c>
      <c r="H258" s="9" t="n"/>
      <c r="I258" s="24">
        <f>IF(A258="","",YEAR(A258)*100+MONTH(A258))</f>
        <v/>
      </c>
    </row>
    <row r="259">
      <c r="A259" s="16" t="n"/>
      <c r="B259" s="9" t="n"/>
      <c r="C259" s="9" t="n"/>
      <c r="D259" s="11" t="n"/>
      <c r="E259" s="22" t="n"/>
      <c r="F259" s="22" t="n"/>
      <c r="G259" s="23">
        <f>IF(OR(E259="",F259=""),"",E259*F259)</f>
        <v/>
      </c>
      <c r="H259" s="9" t="n"/>
      <c r="I259" s="24">
        <f>IF(A259="","",YEAR(A259)*100+MONTH(A259))</f>
        <v/>
      </c>
    </row>
    <row r="260">
      <c r="A260" s="16" t="n"/>
      <c r="B260" s="9" t="n"/>
      <c r="C260" s="9" t="n"/>
      <c r="D260" s="11" t="n"/>
      <c r="E260" s="22" t="n"/>
      <c r="F260" s="22" t="n"/>
      <c r="G260" s="23">
        <f>IF(OR(E260="",F260=""),"",E260*F260)</f>
        <v/>
      </c>
      <c r="H260" s="9" t="n"/>
      <c r="I260" s="24">
        <f>IF(A260="","",YEAR(A260)*100+MONTH(A260))</f>
        <v/>
      </c>
    </row>
    <row r="261">
      <c r="A261" s="16" t="n"/>
      <c r="B261" s="9" t="n"/>
      <c r="C261" s="9" t="n"/>
      <c r="D261" s="11" t="n"/>
      <c r="E261" s="22" t="n"/>
      <c r="F261" s="22" t="n"/>
      <c r="G261" s="23">
        <f>IF(OR(E261="",F261=""),"",E261*F261)</f>
        <v/>
      </c>
      <c r="H261" s="9" t="n"/>
      <c r="I261" s="24">
        <f>IF(A261="","",YEAR(A261)*100+MONTH(A261))</f>
        <v/>
      </c>
    </row>
    <row r="262">
      <c r="A262" s="16" t="n"/>
      <c r="B262" s="9" t="n"/>
      <c r="C262" s="9" t="n"/>
      <c r="D262" s="11" t="n"/>
      <c r="E262" s="22" t="n"/>
      <c r="F262" s="22" t="n"/>
      <c r="G262" s="23">
        <f>IF(OR(E262="",F262=""),"",E262*F262)</f>
        <v/>
      </c>
      <c r="H262" s="9" t="n"/>
      <c r="I262" s="24">
        <f>IF(A262="","",YEAR(A262)*100+MONTH(A262))</f>
        <v/>
      </c>
    </row>
    <row r="263">
      <c r="A263" s="16" t="n"/>
      <c r="B263" s="9" t="n"/>
      <c r="C263" s="9" t="n"/>
      <c r="D263" s="11" t="n"/>
      <c r="E263" s="22" t="n"/>
      <c r="F263" s="22" t="n"/>
      <c r="G263" s="23">
        <f>IF(OR(E263="",F263=""),"",E263*F263)</f>
        <v/>
      </c>
      <c r="H263" s="9" t="n"/>
      <c r="I263" s="24">
        <f>IF(A263="","",YEAR(A263)*100+MONTH(A263))</f>
        <v/>
      </c>
    </row>
    <row r="264">
      <c r="A264" s="16" t="n"/>
      <c r="B264" s="9" t="n"/>
      <c r="C264" s="9" t="n"/>
      <c r="D264" s="11" t="n"/>
      <c r="E264" s="22" t="n"/>
      <c r="F264" s="22" t="n"/>
      <c r="G264" s="23">
        <f>IF(OR(E264="",F264=""),"",E264*F264)</f>
        <v/>
      </c>
      <c r="H264" s="9" t="n"/>
      <c r="I264" s="24">
        <f>IF(A264="","",YEAR(A264)*100+MONTH(A264))</f>
        <v/>
      </c>
    </row>
    <row r="265">
      <c r="A265" s="16" t="n"/>
      <c r="B265" s="9" t="n"/>
      <c r="C265" s="9" t="n"/>
      <c r="D265" s="11" t="n"/>
      <c r="E265" s="22" t="n"/>
      <c r="F265" s="22" t="n"/>
      <c r="G265" s="23">
        <f>IF(OR(E265="",F265=""),"",E265*F265)</f>
        <v/>
      </c>
      <c r="H265" s="9" t="n"/>
      <c r="I265" s="24">
        <f>IF(A265="","",YEAR(A265)*100+MONTH(A265))</f>
        <v/>
      </c>
    </row>
    <row r="266">
      <c r="A266" s="16" t="n"/>
      <c r="B266" s="9" t="n"/>
      <c r="C266" s="9" t="n"/>
      <c r="D266" s="11" t="n"/>
      <c r="E266" s="22" t="n"/>
      <c r="F266" s="22" t="n"/>
      <c r="G266" s="23">
        <f>IF(OR(E266="",F266=""),"",E266*F266)</f>
        <v/>
      </c>
      <c r="H266" s="9" t="n"/>
      <c r="I266" s="24">
        <f>IF(A266="","",YEAR(A266)*100+MONTH(A266))</f>
        <v/>
      </c>
    </row>
    <row r="267">
      <c r="A267" s="16" t="n"/>
      <c r="B267" s="9" t="n"/>
      <c r="C267" s="9" t="n"/>
      <c r="D267" s="11" t="n"/>
      <c r="E267" s="22" t="n"/>
      <c r="F267" s="22" t="n"/>
      <c r="G267" s="23">
        <f>IF(OR(E267="",F267=""),"",E267*F267)</f>
        <v/>
      </c>
      <c r="H267" s="9" t="n"/>
      <c r="I267" s="24">
        <f>IF(A267="","",YEAR(A267)*100+MONTH(A267))</f>
        <v/>
      </c>
    </row>
    <row r="268">
      <c r="A268" s="16" t="n"/>
      <c r="B268" s="9" t="n"/>
      <c r="C268" s="9" t="n"/>
      <c r="D268" s="11" t="n"/>
      <c r="E268" s="22" t="n"/>
      <c r="F268" s="22" t="n"/>
      <c r="G268" s="23">
        <f>IF(OR(E268="",F268=""),"",E268*F268)</f>
        <v/>
      </c>
      <c r="H268" s="9" t="n"/>
      <c r="I268" s="24">
        <f>IF(A268="","",YEAR(A268)*100+MONTH(A268))</f>
        <v/>
      </c>
    </row>
    <row r="269">
      <c r="A269" s="16" t="n"/>
      <c r="B269" s="9" t="n"/>
      <c r="C269" s="9" t="n"/>
      <c r="D269" s="11" t="n"/>
      <c r="E269" s="22" t="n"/>
      <c r="F269" s="22" t="n"/>
      <c r="G269" s="23">
        <f>IF(OR(E269="",F269=""),"",E269*F269)</f>
        <v/>
      </c>
      <c r="H269" s="9" t="n"/>
      <c r="I269" s="24">
        <f>IF(A269="","",YEAR(A269)*100+MONTH(A269))</f>
        <v/>
      </c>
    </row>
    <row r="270">
      <c r="A270" s="16" t="n"/>
      <c r="B270" s="9" t="n"/>
      <c r="C270" s="9" t="n"/>
      <c r="D270" s="11" t="n"/>
      <c r="E270" s="22" t="n"/>
      <c r="F270" s="22" t="n"/>
      <c r="G270" s="23">
        <f>IF(OR(E270="",F270=""),"",E270*F270)</f>
        <v/>
      </c>
      <c r="H270" s="9" t="n"/>
      <c r="I270" s="24">
        <f>IF(A270="","",YEAR(A270)*100+MONTH(A270))</f>
        <v/>
      </c>
    </row>
    <row r="271">
      <c r="A271" s="16" t="n"/>
      <c r="B271" s="9" t="n"/>
      <c r="C271" s="9" t="n"/>
      <c r="D271" s="11" t="n"/>
      <c r="E271" s="22" t="n"/>
      <c r="F271" s="22" t="n"/>
      <c r="G271" s="23">
        <f>IF(OR(E271="",F271=""),"",E271*F271)</f>
        <v/>
      </c>
      <c r="H271" s="9" t="n"/>
      <c r="I271" s="24">
        <f>IF(A271="","",YEAR(A271)*100+MONTH(A271))</f>
        <v/>
      </c>
    </row>
    <row r="272">
      <c r="A272" s="16" t="n"/>
      <c r="B272" s="9" t="n"/>
      <c r="C272" s="9" t="n"/>
      <c r="D272" s="11" t="n"/>
      <c r="E272" s="22" t="n"/>
      <c r="F272" s="22" t="n"/>
      <c r="G272" s="23">
        <f>IF(OR(E272="",F272=""),"",E272*F272)</f>
        <v/>
      </c>
      <c r="H272" s="9" t="n"/>
      <c r="I272" s="24">
        <f>IF(A272="","",YEAR(A272)*100+MONTH(A272))</f>
        <v/>
      </c>
    </row>
    <row r="273">
      <c r="A273" s="16" t="n"/>
      <c r="B273" s="9" t="n"/>
      <c r="C273" s="9" t="n"/>
      <c r="D273" s="11" t="n"/>
      <c r="E273" s="22" t="n"/>
      <c r="F273" s="22" t="n"/>
      <c r="G273" s="23">
        <f>IF(OR(E273="",F273=""),"",E273*F273)</f>
        <v/>
      </c>
      <c r="H273" s="9" t="n"/>
      <c r="I273" s="24">
        <f>IF(A273="","",YEAR(A273)*100+MONTH(A273))</f>
        <v/>
      </c>
    </row>
    <row r="274">
      <c r="A274" s="16" t="n"/>
      <c r="B274" s="9" t="n"/>
      <c r="C274" s="9" t="n"/>
      <c r="D274" s="11" t="n"/>
      <c r="E274" s="22" t="n"/>
      <c r="F274" s="22" t="n"/>
      <c r="G274" s="23">
        <f>IF(OR(E274="",F274=""),"",E274*F274)</f>
        <v/>
      </c>
      <c r="H274" s="9" t="n"/>
      <c r="I274" s="24">
        <f>IF(A274="","",YEAR(A274)*100+MONTH(A274))</f>
        <v/>
      </c>
    </row>
    <row r="275">
      <c r="A275" s="16" t="n"/>
      <c r="B275" s="9" t="n"/>
      <c r="C275" s="9" t="n"/>
      <c r="D275" s="11" t="n"/>
      <c r="E275" s="22" t="n"/>
      <c r="F275" s="22" t="n"/>
      <c r="G275" s="23">
        <f>IF(OR(E275="",F275=""),"",E275*F275)</f>
        <v/>
      </c>
      <c r="H275" s="9" t="n"/>
      <c r="I275" s="24">
        <f>IF(A275="","",YEAR(A275)*100+MONTH(A275))</f>
        <v/>
      </c>
    </row>
    <row r="276">
      <c r="A276" s="16" t="n"/>
      <c r="B276" s="9" t="n"/>
      <c r="C276" s="9" t="n"/>
      <c r="D276" s="11" t="n"/>
      <c r="E276" s="22" t="n"/>
      <c r="F276" s="22" t="n"/>
      <c r="G276" s="23">
        <f>IF(OR(E276="",F276=""),"",E276*F276)</f>
        <v/>
      </c>
      <c r="H276" s="9" t="n"/>
      <c r="I276" s="24">
        <f>IF(A276="","",YEAR(A276)*100+MONTH(A276))</f>
        <v/>
      </c>
    </row>
    <row r="277">
      <c r="A277" s="16" t="n"/>
      <c r="B277" s="9" t="n"/>
      <c r="C277" s="9" t="n"/>
      <c r="D277" s="11" t="n"/>
      <c r="E277" s="22" t="n"/>
      <c r="F277" s="22" t="n"/>
      <c r="G277" s="23">
        <f>IF(OR(E277="",F277=""),"",E277*F277)</f>
        <v/>
      </c>
      <c r="H277" s="9" t="n"/>
      <c r="I277" s="24">
        <f>IF(A277="","",YEAR(A277)*100+MONTH(A277))</f>
        <v/>
      </c>
    </row>
    <row r="278">
      <c r="A278" s="16" t="n"/>
      <c r="B278" s="9" t="n"/>
      <c r="C278" s="9" t="n"/>
      <c r="D278" s="11" t="n"/>
      <c r="E278" s="22" t="n"/>
      <c r="F278" s="22" t="n"/>
      <c r="G278" s="23">
        <f>IF(OR(E278="",F278=""),"",E278*F278)</f>
        <v/>
      </c>
      <c r="H278" s="9" t="n"/>
      <c r="I278" s="24">
        <f>IF(A278="","",YEAR(A278)*100+MONTH(A278))</f>
        <v/>
      </c>
    </row>
    <row r="279">
      <c r="A279" s="16" t="n"/>
      <c r="B279" s="9" t="n"/>
      <c r="C279" s="9" t="n"/>
      <c r="D279" s="11" t="n"/>
      <c r="E279" s="22" t="n"/>
      <c r="F279" s="22" t="n"/>
      <c r="G279" s="23">
        <f>IF(OR(E279="",F279=""),"",E279*F279)</f>
        <v/>
      </c>
      <c r="H279" s="9" t="n"/>
      <c r="I279" s="24">
        <f>IF(A279="","",YEAR(A279)*100+MONTH(A279))</f>
        <v/>
      </c>
    </row>
    <row r="280">
      <c r="A280" s="16" t="n"/>
      <c r="B280" s="9" t="n"/>
      <c r="C280" s="9" t="n"/>
      <c r="D280" s="11" t="n"/>
      <c r="E280" s="22" t="n"/>
      <c r="F280" s="22" t="n"/>
      <c r="G280" s="23">
        <f>IF(OR(E280="",F280=""),"",E280*F280)</f>
        <v/>
      </c>
      <c r="H280" s="9" t="n"/>
      <c r="I280" s="24">
        <f>IF(A280="","",YEAR(A280)*100+MONTH(A280))</f>
        <v/>
      </c>
    </row>
    <row r="281">
      <c r="A281" s="16" t="n"/>
      <c r="B281" s="9" t="n"/>
      <c r="C281" s="9" t="n"/>
      <c r="D281" s="11" t="n"/>
      <c r="E281" s="22" t="n"/>
      <c r="F281" s="22" t="n"/>
      <c r="G281" s="23">
        <f>IF(OR(E281="",F281=""),"",E281*F281)</f>
        <v/>
      </c>
      <c r="H281" s="9" t="n"/>
      <c r="I281" s="24">
        <f>IF(A281="","",YEAR(A281)*100+MONTH(A281))</f>
        <v/>
      </c>
    </row>
    <row r="282">
      <c r="A282" s="16" t="n"/>
      <c r="B282" s="9" t="n"/>
      <c r="C282" s="9" t="n"/>
      <c r="D282" s="11" t="n"/>
      <c r="E282" s="22" t="n"/>
      <c r="F282" s="22" t="n"/>
      <c r="G282" s="23">
        <f>IF(OR(E282="",F282=""),"",E282*F282)</f>
        <v/>
      </c>
      <c r="H282" s="9" t="n"/>
      <c r="I282" s="24">
        <f>IF(A282="","",YEAR(A282)*100+MONTH(A282))</f>
        <v/>
      </c>
    </row>
    <row r="283">
      <c r="A283" s="16" t="n"/>
      <c r="B283" s="9" t="n"/>
      <c r="C283" s="9" t="n"/>
      <c r="D283" s="11" t="n"/>
      <c r="E283" s="22" t="n"/>
      <c r="F283" s="22" t="n"/>
      <c r="G283" s="23">
        <f>IF(OR(E283="",F283=""),"",E283*F283)</f>
        <v/>
      </c>
      <c r="H283" s="9" t="n"/>
      <c r="I283" s="24">
        <f>IF(A283="","",YEAR(A283)*100+MONTH(A283))</f>
        <v/>
      </c>
    </row>
    <row r="284">
      <c r="A284" s="16" t="n"/>
      <c r="B284" s="9" t="n"/>
      <c r="C284" s="9" t="n"/>
      <c r="D284" s="11" t="n"/>
      <c r="E284" s="22" t="n"/>
      <c r="F284" s="22" t="n"/>
      <c r="G284" s="23">
        <f>IF(OR(E284="",F284=""),"",E284*F284)</f>
        <v/>
      </c>
      <c r="H284" s="9" t="n"/>
      <c r="I284" s="24">
        <f>IF(A284="","",YEAR(A284)*100+MONTH(A284))</f>
        <v/>
      </c>
    </row>
    <row r="285">
      <c r="A285" s="16" t="n"/>
      <c r="B285" s="9" t="n"/>
      <c r="C285" s="9" t="n"/>
      <c r="D285" s="11" t="n"/>
      <c r="E285" s="22" t="n"/>
      <c r="F285" s="22" t="n"/>
      <c r="G285" s="23">
        <f>IF(OR(E285="",F285=""),"",E285*F285)</f>
        <v/>
      </c>
      <c r="H285" s="9" t="n"/>
      <c r="I285" s="24">
        <f>IF(A285="","",YEAR(A285)*100+MONTH(A285))</f>
        <v/>
      </c>
    </row>
    <row r="286">
      <c r="A286" s="16" t="n"/>
      <c r="B286" s="9" t="n"/>
      <c r="C286" s="9" t="n"/>
      <c r="D286" s="11" t="n"/>
      <c r="E286" s="22" t="n"/>
      <c r="F286" s="22" t="n"/>
      <c r="G286" s="23">
        <f>IF(OR(E286="",F286=""),"",E286*F286)</f>
        <v/>
      </c>
      <c r="H286" s="9" t="n"/>
      <c r="I286" s="24">
        <f>IF(A286="","",YEAR(A286)*100+MONTH(A286))</f>
        <v/>
      </c>
    </row>
    <row r="287">
      <c r="A287" s="16" t="n"/>
      <c r="B287" s="9" t="n"/>
      <c r="C287" s="9" t="n"/>
      <c r="D287" s="11" t="n"/>
      <c r="E287" s="22" t="n"/>
      <c r="F287" s="22" t="n"/>
      <c r="G287" s="23">
        <f>IF(OR(E287="",F287=""),"",E287*F287)</f>
        <v/>
      </c>
      <c r="H287" s="9" t="n"/>
      <c r="I287" s="24">
        <f>IF(A287="","",YEAR(A287)*100+MONTH(A287))</f>
        <v/>
      </c>
    </row>
    <row r="288">
      <c r="A288" s="16" t="n"/>
      <c r="B288" s="9" t="n"/>
      <c r="C288" s="9" t="n"/>
      <c r="D288" s="11" t="n"/>
      <c r="E288" s="22" t="n"/>
      <c r="F288" s="22" t="n"/>
      <c r="G288" s="23">
        <f>IF(OR(E288="",F288=""),"",E288*F288)</f>
        <v/>
      </c>
      <c r="H288" s="9" t="n"/>
      <c r="I288" s="24">
        <f>IF(A288="","",YEAR(A288)*100+MONTH(A288))</f>
        <v/>
      </c>
    </row>
    <row r="289">
      <c r="A289" s="16" t="n"/>
      <c r="B289" s="9" t="n"/>
      <c r="C289" s="9" t="n"/>
      <c r="D289" s="11" t="n"/>
      <c r="E289" s="22" t="n"/>
      <c r="F289" s="22" t="n"/>
      <c r="G289" s="23">
        <f>IF(OR(E289="",F289=""),"",E289*F289)</f>
        <v/>
      </c>
      <c r="H289" s="9" t="n"/>
      <c r="I289" s="24">
        <f>IF(A289="","",YEAR(A289)*100+MONTH(A289))</f>
        <v/>
      </c>
    </row>
    <row r="290">
      <c r="A290" s="16" t="n"/>
      <c r="B290" s="9" t="n"/>
      <c r="C290" s="9" t="n"/>
      <c r="D290" s="11" t="n"/>
      <c r="E290" s="22" t="n"/>
      <c r="F290" s="22" t="n"/>
      <c r="G290" s="23">
        <f>IF(OR(E290="",F290=""),"",E290*F290)</f>
        <v/>
      </c>
      <c r="H290" s="9" t="n"/>
      <c r="I290" s="24">
        <f>IF(A290="","",YEAR(A290)*100+MONTH(A290))</f>
        <v/>
      </c>
    </row>
    <row r="291">
      <c r="A291" s="16" t="n"/>
      <c r="B291" s="9" t="n"/>
      <c r="C291" s="9" t="n"/>
      <c r="D291" s="11" t="n"/>
      <c r="E291" s="22" t="n"/>
      <c r="F291" s="22" t="n"/>
      <c r="G291" s="23">
        <f>IF(OR(E291="",F291=""),"",E291*F291)</f>
        <v/>
      </c>
      <c r="H291" s="9" t="n"/>
      <c r="I291" s="24">
        <f>IF(A291="","",YEAR(A291)*100+MONTH(A291))</f>
        <v/>
      </c>
    </row>
    <row r="292">
      <c r="A292" s="16" t="n"/>
      <c r="B292" s="9" t="n"/>
      <c r="C292" s="9" t="n"/>
      <c r="D292" s="11" t="n"/>
      <c r="E292" s="22" t="n"/>
      <c r="F292" s="22" t="n"/>
      <c r="G292" s="23">
        <f>IF(OR(E292="",F292=""),"",E292*F292)</f>
        <v/>
      </c>
      <c r="H292" s="9" t="n"/>
      <c r="I292" s="24">
        <f>IF(A292="","",YEAR(A292)*100+MONTH(A292))</f>
        <v/>
      </c>
    </row>
    <row r="293">
      <c r="A293" s="16" t="n"/>
      <c r="B293" s="9" t="n"/>
      <c r="C293" s="9" t="n"/>
      <c r="D293" s="11" t="n"/>
      <c r="E293" s="22" t="n"/>
      <c r="F293" s="22" t="n"/>
      <c r="G293" s="23">
        <f>IF(OR(E293="",F293=""),"",E293*F293)</f>
        <v/>
      </c>
      <c r="H293" s="9" t="n"/>
      <c r="I293" s="24">
        <f>IF(A293="","",YEAR(A293)*100+MONTH(A293))</f>
        <v/>
      </c>
    </row>
    <row r="294">
      <c r="A294" s="16" t="n"/>
      <c r="B294" s="9" t="n"/>
      <c r="C294" s="9" t="n"/>
      <c r="D294" s="11" t="n"/>
      <c r="E294" s="22" t="n"/>
      <c r="F294" s="22" t="n"/>
      <c r="G294" s="23">
        <f>IF(OR(E294="",F294=""),"",E294*F294)</f>
        <v/>
      </c>
      <c r="H294" s="9" t="n"/>
      <c r="I294" s="24">
        <f>IF(A294="","",YEAR(A294)*100+MONTH(A294))</f>
        <v/>
      </c>
    </row>
    <row r="295">
      <c r="A295" s="16" t="n"/>
      <c r="B295" s="9" t="n"/>
      <c r="C295" s="9" t="n"/>
      <c r="D295" s="11" t="n"/>
      <c r="E295" s="22" t="n"/>
      <c r="F295" s="22" t="n"/>
      <c r="G295" s="23">
        <f>IF(OR(E295="",F295=""),"",E295*F295)</f>
        <v/>
      </c>
      <c r="H295" s="9" t="n"/>
      <c r="I295" s="24">
        <f>IF(A295="","",YEAR(A295)*100+MONTH(A295))</f>
        <v/>
      </c>
    </row>
    <row r="296">
      <c r="A296" s="16" t="n"/>
      <c r="B296" s="9" t="n"/>
      <c r="C296" s="9" t="n"/>
      <c r="D296" s="11" t="n"/>
      <c r="E296" s="22" t="n"/>
      <c r="F296" s="22" t="n"/>
      <c r="G296" s="23">
        <f>IF(OR(E296="",F296=""),"",E296*F296)</f>
        <v/>
      </c>
      <c r="H296" s="9" t="n"/>
      <c r="I296" s="24">
        <f>IF(A296="","",YEAR(A296)*100+MONTH(A296))</f>
        <v/>
      </c>
    </row>
    <row r="297">
      <c r="A297" s="16" t="n"/>
      <c r="B297" s="9" t="n"/>
      <c r="C297" s="9" t="n"/>
      <c r="D297" s="11" t="n"/>
      <c r="E297" s="22" t="n"/>
      <c r="F297" s="22" t="n"/>
      <c r="G297" s="23">
        <f>IF(OR(E297="",F297=""),"",E297*F297)</f>
        <v/>
      </c>
      <c r="H297" s="9" t="n"/>
      <c r="I297" s="24">
        <f>IF(A297="","",YEAR(A297)*100+MONTH(A297))</f>
        <v/>
      </c>
    </row>
    <row r="298">
      <c r="A298" s="16" t="n"/>
      <c r="B298" s="9" t="n"/>
      <c r="C298" s="9" t="n"/>
      <c r="D298" s="11" t="n"/>
      <c r="E298" s="22" t="n"/>
      <c r="F298" s="22" t="n"/>
      <c r="G298" s="23">
        <f>IF(OR(E298="",F298=""),"",E298*F298)</f>
        <v/>
      </c>
      <c r="H298" s="9" t="n"/>
      <c r="I298" s="24">
        <f>IF(A298="","",YEAR(A298)*100+MONTH(A298))</f>
        <v/>
      </c>
    </row>
    <row r="299">
      <c r="A299" s="16" t="n"/>
      <c r="B299" s="9" t="n"/>
      <c r="C299" s="9" t="n"/>
      <c r="D299" s="11" t="n"/>
      <c r="E299" s="22" t="n"/>
      <c r="F299" s="22" t="n"/>
      <c r="G299" s="23">
        <f>IF(OR(E299="",F299=""),"",E299*F299)</f>
        <v/>
      </c>
      <c r="H299" s="9" t="n"/>
      <c r="I299" s="24">
        <f>IF(A299="","",YEAR(A299)*100+MONTH(A299))</f>
        <v/>
      </c>
    </row>
    <row r="300">
      <c r="A300" s="16" t="n"/>
      <c r="B300" s="9" t="n"/>
      <c r="C300" s="9" t="n"/>
      <c r="D300" s="11" t="n"/>
      <c r="E300" s="22" t="n"/>
      <c r="F300" s="22" t="n"/>
      <c r="G300" s="23">
        <f>IF(OR(E300="",F300=""),"",E300*F300)</f>
        <v/>
      </c>
      <c r="H300" s="9" t="n"/>
      <c r="I300" s="24">
        <f>IF(A300="","",YEAR(A300)*100+MONTH(A300))</f>
        <v/>
      </c>
    </row>
    <row r="301">
      <c r="A301" s="16" t="n"/>
      <c r="B301" s="9" t="n"/>
      <c r="C301" s="9" t="n"/>
      <c r="D301" s="11" t="n"/>
      <c r="E301" s="22" t="n"/>
      <c r="F301" s="22" t="n"/>
      <c r="G301" s="23">
        <f>IF(OR(E301="",F301=""),"",E301*F301)</f>
        <v/>
      </c>
      <c r="H301" s="9" t="n"/>
      <c r="I301" s="24">
        <f>IF(A301="","",YEAR(A301)*100+MONTH(A301))</f>
        <v/>
      </c>
    </row>
    <row r="302">
      <c r="A302" s="16" t="n"/>
      <c r="B302" s="9" t="n"/>
      <c r="C302" s="9" t="n"/>
      <c r="D302" s="11" t="n"/>
      <c r="E302" s="22" t="n"/>
      <c r="F302" s="22" t="n"/>
      <c r="G302" s="23">
        <f>IF(OR(E302="",F302=""),"",E302*F302)</f>
        <v/>
      </c>
      <c r="H302" s="9" t="n"/>
      <c r="I302" s="24">
        <f>IF(A302="","",YEAR(A302)*100+MONTH(A302))</f>
        <v/>
      </c>
    </row>
    <row r="303">
      <c r="A303" s="16" t="n"/>
      <c r="B303" s="9" t="n"/>
      <c r="C303" s="9" t="n"/>
      <c r="D303" s="11" t="n"/>
      <c r="E303" s="22" t="n"/>
      <c r="F303" s="22" t="n"/>
      <c r="G303" s="23">
        <f>IF(OR(E303="",F303=""),"",E303*F303)</f>
        <v/>
      </c>
      <c r="H303" s="9" t="n"/>
      <c r="I303" s="24">
        <f>IF(A303="","",YEAR(A303)*100+MONTH(A303))</f>
        <v/>
      </c>
    </row>
    <row r="304">
      <c r="A304" s="16" t="n"/>
      <c r="B304" s="9" t="n"/>
      <c r="C304" s="9" t="n"/>
      <c r="D304" s="11" t="n"/>
      <c r="E304" s="22" t="n"/>
      <c r="F304" s="22" t="n"/>
      <c r="G304" s="23">
        <f>IF(OR(E304="",F304=""),"",E304*F304)</f>
        <v/>
      </c>
      <c r="H304" s="9" t="n"/>
      <c r="I304" s="24">
        <f>IF(A304="","",YEAR(A304)*100+MONTH(A304))</f>
        <v/>
      </c>
    </row>
    <row r="305">
      <c r="A305" s="16" t="n"/>
      <c r="B305" s="9" t="n"/>
      <c r="C305" s="9" t="n"/>
      <c r="D305" s="11" t="n"/>
      <c r="E305" s="22" t="n"/>
      <c r="F305" s="22" t="n"/>
      <c r="G305" s="23">
        <f>IF(OR(E305="",F305=""),"",E305*F305)</f>
        <v/>
      </c>
      <c r="H305" s="9" t="n"/>
      <c r="I305" s="24">
        <f>IF(A305="","",YEAR(A305)*100+MONTH(A305))</f>
        <v/>
      </c>
    </row>
    <row r="306">
      <c r="A306" s="16" t="n"/>
      <c r="B306" s="9" t="n"/>
      <c r="C306" s="9" t="n"/>
      <c r="D306" s="11" t="n"/>
      <c r="E306" s="22" t="n"/>
      <c r="F306" s="22" t="n"/>
      <c r="G306" s="23">
        <f>IF(OR(E306="",F306=""),"",E306*F306)</f>
        <v/>
      </c>
      <c r="H306" s="9" t="n"/>
      <c r="I306" s="24">
        <f>IF(A306="","",YEAR(A306)*100+MONTH(A306))</f>
        <v/>
      </c>
    </row>
    <row r="307">
      <c r="A307" s="16" t="n"/>
      <c r="B307" s="9" t="n"/>
      <c r="C307" s="9" t="n"/>
      <c r="D307" s="11" t="n"/>
      <c r="E307" s="22" t="n"/>
      <c r="F307" s="22" t="n"/>
      <c r="G307" s="23">
        <f>IF(OR(E307="",F307=""),"",E307*F307)</f>
        <v/>
      </c>
      <c r="H307" s="9" t="n"/>
      <c r="I307" s="24">
        <f>IF(A307="","",YEAR(A307)*100+MONTH(A307))</f>
        <v/>
      </c>
    </row>
    <row r="308">
      <c r="A308" s="16" t="n"/>
      <c r="B308" s="9" t="n"/>
      <c r="C308" s="9" t="n"/>
      <c r="D308" s="11" t="n"/>
      <c r="E308" s="22" t="n"/>
      <c r="F308" s="22" t="n"/>
      <c r="G308" s="23">
        <f>IF(OR(E308="",F308=""),"",E308*F308)</f>
        <v/>
      </c>
      <c r="H308" s="9" t="n"/>
      <c r="I308" s="24">
        <f>IF(A308="","",YEAR(A308)*100+MONTH(A308))</f>
        <v/>
      </c>
    </row>
    <row r="309">
      <c r="A309" s="16" t="n"/>
      <c r="B309" s="9" t="n"/>
      <c r="C309" s="9" t="n"/>
      <c r="D309" s="11" t="n"/>
      <c r="E309" s="22" t="n"/>
      <c r="F309" s="22" t="n"/>
      <c r="G309" s="23">
        <f>IF(OR(E309="",F309=""),"",E309*F309)</f>
        <v/>
      </c>
      <c r="H309" s="9" t="n"/>
      <c r="I309" s="24">
        <f>IF(A309="","",YEAR(A309)*100+MONTH(A309))</f>
        <v/>
      </c>
    </row>
    <row r="310">
      <c r="A310" s="16" t="n"/>
      <c r="B310" s="9" t="n"/>
      <c r="C310" s="9" t="n"/>
      <c r="D310" s="11" t="n"/>
      <c r="E310" s="22" t="n"/>
      <c r="F310" s="22" t="n"/>
      <c r="G310" s="23">
        <f>IF(OR(E310="",F310=""),"",E310*F310)</f>
        <v/>
      </c>
      <c r="H310" s="9" t="n"/>
      <c r="I310" s="24">
        <f>IF(A310="","",YEAR(A310)*100+MONTH(A310))</f>
        <v/>
      </c>
    </row>
    <row r="311">
      <c r="A311" s="16" t="n"/>
      <c r="B311" s="9" t="n"/>
      <c r="C311" s="9" t="n"/>
      <c r="D311" s="11" t="n"/>
      <c r="E311" s="22" t="n"/>
      <c r="F311" s="22" t="n"/>
      <c r="G311" s="23">
        <f>IF(OR(E311="",F311=""),"",E311*F311)</f>
        <v/>
      </c>
      <c r="H311" s="9" t="n"/>
      <c r="I311" s="24">
        <f>IF(A311="","",YEAR(A311)*100+MONTH(A311))</f>
        <v/>
      </c>
    </row>
    <row r="312">
      <c r="A312" s="16" t="n"/>
      <c r="B312" s="9" t="n"/>
      <c r="C312" s="9" t="n"/>
      <c r="D312" s="11" t="n"/>
      <c r="E312" s="22" t="n"/>
      <c r="F312" s="22" t="n"/>
      <c r="G312" s="23">
        <f>IF(OR(E312="",F312=""),"",E312*F312)</f>
        <v/>
      </c>
      <c r="H312" s="9" t="n"/>
      <c r="I312" s="24">
        <f>IF(A312="","",YEAR(A312)*100+MONTH(A312))</f>
        <v/>
      </c>
    </row>
    <row r="313">
      <c r="A313" s="16" t="n"/>
      <c r="B313" s="9" t="n"/>
      <c r="C313" s="9" t="n"/>
      <c r="D313" s="11" t="n"/>
      <c r="E313" s="22" t="n"/>
      <c r="F313" s="22" t="n"/>
      <c r="G313" s="23">
        <f>IF(OR(E313="",F313=""),"",E313*F313)</f>
        <v/>
      </c>
      <c r="H313" s="9" t="n"/>
      <c r="I313" s="24">
        <f>IF(A313="","",YEAR(A313)*100+MONTH(A313))</f>
        <v/>
      </c>
    </row>
    <row r="314">
      <c r="A314" s="16" t="n"/>
      <c r="B314" s="9" t="n"/>
      <c r="C314" s="9" t="n"/>
      <c r="D314" s="11" t="n"/>
      <c r="E314" s="22" t="n"/>
      <c r="F314" s="22" t="n"/>
      <c r="G314" s="23">
        <f>IF(OR(E314="",F314=""),"",E314*F314)</f>
        <v/>
      </c>
      <c r="H314" s="9" t="n"/>
      <c r="I314" s="24">
        <f>IF(A314="","",YEAR(A314)*100+MONTH(A314))</f>
        <v/>
      </c>
    </row>
    <row r="315">
      <c r="A315" s="16" t="n"/>
      <c r="B315" s="9" t="n"/>
      <c r="C315" s="9" t="n"/>
      <c r="D315" s="11" t="n"/>
      <c r="E315" s="22" t="n"/>
      <c r="F315" s="22" t="n"/>
      <c r="G315" s="23">
        <f>IF(OR(E315="",F315=""),"",E315*F315)</f>
        <v/>
      </c>
      <c r="H315" s="9" t="n"/>
      <c r="I315" s="24">
        <f>IF(A315="","",YEAR(A315)*100+MONTH(A315))</f>
        <v/>
      </c>
    </row>
    <row r="316">
      <c r="A316" s="16" t="n"/>
      <c r="B316" s="9" t="n"/>
      <c r="C316" s="9" t="n"/>
      <c r="D316" s="11" t="n"/>
      <c r="E316" s="22" t="n"/>
      <c r="F316" s="22" t="n"/>
      <c r="G316" s="23">
        <f>IF(OR(E316="",F316=""),"",E316*F316)</f>
        <v/>
      </c>
      <c r="H316" s="9" t="n"/>
      <c r="I316" s="24">
        <f>IF(A316="","",YEAR(A316)*100+MONTH(A316))</f>
        <v/>
      </c>
    </row>
    <row r="317">
      <c r="A317" s="16" t="n"/>
      <c r="B317" s="9" t="n"/>
      <c r="C317" s="9" t="n"/>
      <c r="D317" s="11" t="n"/>
      <c r="E317" s="22" t="n"/>
      <c r="F317" s="22" t="n"/>
      <c r="G317" s="23">
        <f>IF(OR(E317="",F317=""),"",E317*F317)</f>
        <v/>
      </c>
      <c r="H317" s="9" t="n"/>
      <c r="I317" s="24">
        <f>IF(A317="","",YEAR(A317)*100+MONTH(A317))</f>
        <v/>
      </c>
    </row>
    <row r="318">
      <c r="A318" s="16" t="n"/>
      <c r="B318" s="9" t="n"/>
      <c r="C318" s="9" t="n"/>
      <c r="D318" s="11" t="n"/>
      <c r="E318" s="22" t="n"/>
      <c r="F318" s="22" t="n"/>
      <c r="G318" s="23">
        <f>IF(OR(E318="",F318=""),"",E318*F318)</f>
        <v/>
      </c>
      <c r="H318" s="9" t="n"/>
      <c r="I318" s="24">
        <f>IF(A318="","",YEAR(A318)*100+MONTH(A318))</f>
        <v/>
      </c>
    </row>
    <row r="319">
      <c r="A319" s="16" t="n"/>
      <c r="B319" s="9" t="n"/>
      <c r="C319" s="9" t="n"/>
      <c r="D319" s="11" t="n"/>
      <c r="E319" s="22" t="n"/>
      <c r="F319" s="22" t="n"/>
      <c r="G319" s="23">
        <f>IF(OR(E319="",F319=""),"",E319*F319)</f>
        <v/>
      </c>
      <c r="H319" s="9" t="n"/>
      <c r="I319" s="24">
        <f>IF(A319="","",YEAR(A319)*100+MONTH(A319))</f>
        <v/>
      </c>
    </row>
    <row r="320">
      <c r="A320" s="16" t="n"/>
      <c r="B320" s="9" t="n"/>
      <c r="C320" s="9" t="n"/>
      <c r="D320" s="11" t="n"/>
      <c r="E320" s="22" t="n"/>
      <c r="F320" s="22" t="n"/>
      <c r="G320" s="23">
        <f>IF(OR(E320="",F320=""),"",E320*F320)</f>
        <v/>
      </c>
      <c r="H320" s="9" t="n"/>
      <c r="I320" s="24">
        <f>IF(A320="","",YEAR(A320)*100+MONTH(A320))</f>
        <v/>
      </c>
    </row>
    <row r="321">
      <c r="A321" s="16" t="n"/>
      <c r="B321" s="9" t="n"/>
      <c r="C321" s="9" t="n"/>
      <c r="D321" s="11" t="n"/>
      <c r="E321" s="22" t="n"/>
      <c r="F321" s="22" t="n"/>
      <c r="G321" s="23">
        <f>IF(OR(E321="",F321=""),"",E321*F321)</f>
        <v/>
      </c>
      <c r="H321" s="9" t="n"/>
      <c r="I321" s="24">
        <f>IF(A321="","",YEAR(A321)*100+MONTH(A321))</f>
        <v/>
      </c>
    </row>
    <row r="322">
      <c r="A322" s="16" t="n"/>
      <c r="B322" s="9" t="n"/>
      <c r="C322" s="9" t="n"/>
      <c r="D322" s="11" t="n"/>
      <c r="E322" s="22" t="n"/>
      <c r="F322" s="22" t="n"/>
      <c r="G322" s="23">
        <f>IF(OR(E322="",F322=""),"",E322*F322)</f>
        <v/>
      </c>
      <c r="H322" s="9" t="n"/>
      <c r="I322" s="24">
        <f>IF(A322="","",YEAR(A322)*100+MONTH(A322))</f>
        <v/>
      </c>
    </row>
    <row r="323">
      <c r="A323" s="16" t="n"/>
      <c r="B323" s="9" t="n"/>
      <c r="C323" s="9" t="n"/>
      <c r="D323" s="11" t="n"/>
      <c r="E323" s="22" t="n"/>
      <c r="F323" s="22" t="n"/>
      <c r="G323" s="23">
        <f>IF(OR(E323="",F323=""),"",E323*F323)</f>
        <v/>
      </c>
      <c r="H323" s="9" t="n"/>
      <c r="I323" s="24">
        <f>IF(A323="","",YEAR(A323)*100+MONTH(A323))</f>
        <v/>
      </c>
    </row>
    <row r="324">
      <c r="A324" s="16" t="n"/>
      <c r="B324" s="9" t="n"/>
      <c r="C324" s="9" t="n"/>
      <c r="D324" s="11" t="n"/>
      <c r="E324" s="22" t="n"/>
      <c r="F324" s="22" t="n"/>
      <c r="G324" s="23">
        <f>IF(OR(E324="",F324=""),"",E324*F324)</f>
        <v/>
      </c>
      <c r="H324" s="9" t="n"/>
      <c r="I324" s="24">
        <f>IF(A324="","",YEAR(A324)*100+MONTH(A324))</f>
        <v/>
      </c>
    </row>
    <row r="325">
      <c r="A325" s="16" t="n"/>
      <c r="B325" s="9" t="n"/>
      <c r="C325" s="9" t="n"/>
      <c r="D325" s="11" t="n"/>
      <c r="E325" s="22" t="n"/>
      <c r="F325" s="22" t="n"/>
      <c r="G325" s="23">
        <f>IF(OR(E325="",F325=""),"",E325*F325)</f>
        <v/>
      </c>
      <c r="H325" s="9" t="n"/>
      <c r="I325" s="24">
        <f>IF(A325="","",YEAR(A325)*100+MONTH(A325))</f>
        <v/>
      </c>
    </row>
    <row r="326">
      <c r="A326" s="16" t="n"/>
      <c r="B326" s="9" t="n"/>
      <c r="C326" s="9" t="n"/>
      <c r="D326" s="11" t="n"/>
      <c r="E326" s="22" t="n"/>
      <c r="F326" s="22" t="n"/>
      <c r="G326" s="23">
        <f>IF(OR(E326="",F326=""),"",E326*F326)</f>
        <v/>
      </c>
      <c r="H326" s="9" t="n"/>
      <c r="I326" s="24">
        <f>IF(A326="","",YEAR(A326)*100+MONTH(A326))</f>
        <v/>
      </c>
    </row>
    <row r="327">
      <c r="A327" s="16" t="n"/>
      <c r="B327" s="9" t="n"/>
      <c r="C327" s="9" t="n"/>
      <c r="D327" s="11" t="n"/>
      <c r="E327" s="22" t="n"/>
      <c r="F327" s="22" t="n"/>
      <c r="G327" s="23">
        <f>IF(OR(E327="",F327=""),"",E327*F327)</f>
        <v/>
      </c>
      <c r="H327" s="9" t="n"/>
      <c r="I327" s="24">
        <f>IF(A327="","",YEAR(A327)*100+MONTH(A327))</f>
        <v/>
      </c>
    </row>
    <row r="328">
      <c r="A328" s="16" t="n"/>
      <c r="B328" s="9" t="n"/>
      <c r="C328" s="9" t="n"/>
      <c r="D328" s="11" t="n"/>
      <c r="E328" s="22" t="n"/>
      <c r="F328" s="22" t="n"/>
      <c r="G328" s="23">
        <f>IF(OR(E328="",F328=""),"",E328*F328)</f>
        <v/>
      </c>
      <c r="H328" s="9" t="n"/>
      <c r="I328" s="24">
        <f>IF(A328="","",YEAR(A328)*100+MONTH(A328))</f>
        <v/>
      </c>
    </row>
    <row r="329">
      <c r="A329" s="16" t="n"/>
      <c r="B329" s="9" t="n"/>
      <c r="C329" s="9" t="n"/>
      <c r="D329" s="11" t="n"/>
      <c r="E329" s="22" t="n"/>
      <c r="F329" s="22" t="n"/>
      <c r="G329" s="23">
        <f>IF(OR(E329="",F329=""),"",E329*F329)</f>
        <v/>
      </c>
      <c r="H329" s="9" t="n"/>
      <c r="I329" s="24">
        <f>IF(A329="","",YEAR(A329)*100+MONTH(A329))</f>
        <v/>
      </c>
    </row>
    <row r="330">
      <c r="A330" s="16" t="n"/>
      <c r="B330" s="9" t="n"/>
      <c r="C330" s="9" t="n"/>
      <c r="D330" s="11" t="n"/>
      <c r="E330" s="22" t="n"/>
      <c r="F330" s="22" t="n"/>
      <c r="G330" s="23">
        <f>IF(OR(E330="",F330=""),"",E330*F330)</f>
        <v/>
      </c>
      <c r="H330" s="9" t="n"/>
      <c r="I330" s="24">
        <f>IF(A330="","",YEAR(A330)*100+MONTH(A330))</f>
        <v/>
      </c>
    </row>
    <row r="331">
      <c r="A331" s="16" t="n"/>
      <c r="B331" s="9" t="n"/>
      <c r="C331" s="9" t="n"/>
      <c r="D331" s="11" t="n"/>
      <c r="E331" s="22" t="n"/>
      <c r="F331" s="22" t="n"/>
      <c r="G331" s="23">
        <f>IF(OR(E331="",F331=""),"",E331*F331)</f>
        <v/>
      </c>
      <c r="H331" s="9" t="n"/>
      <c r="I331" s="24">
        <f>IF(A331="","",YEAR(A331)*100+MONTH(A331))</f>
        <v/>
      </c>
    </row>
    <row r="332">
      <c r="A332" s="16" t="n"/>
      <c r="B332" s="9" t="n"/>
      <c r="C332" s="9" t="n"/>
      <c r="D332" s="11" t="n"/>
      <c r="E332" s="22" t="n"/>
      <c r="F332" s="22" t="n"/>
      <c r="G332" s="23">
        <f>IF(OR(E332="",F332=""),"",E332*F332)</f>
        <v/>
      </c>
      <c r="H332" s="9" t="n"/>
      <c r="I332" s="24">
        <f>IF(A332="","",YEAR(A332)*100+MONTH(A332))</f>
        <v/>
      </c>
    </row>
    <row r="333">
      <c r="A333" s="16" t="n"/>
      <c r="B333" s="9" t="n"/>
      <c r="C333" s="9" t="n"/>
      <c r="D333" s="11" t="n"/>
      <c r="E333" s="22" t="n"/>
      <c r="F333" s="22" t="n"/>
      <c r="G333" s="23">
        <f>IF(OR(E333="",F333=""),"",E333*F333)</f>
        <v/>
      </c>
      <c r="H333" s="9" t="n"/>
      <c r="I333" s="24">
        <f>IF(A333="","",YEAR(A333)*100+MONTH(A333))</f>
        <v/>
      </c>
    </row>
    <row r="334">
      <c r="A334" s="16" t="n"/>
      <c r="B334" s="9" t="n"/>
      <c r="C334" s="9" t="n"/>
      <c r="D334" s="11" t="n"/>
      <c r="E334" s="22" t="n"/>
      <c r="F334" s="22" t="n"/>
      <c r="G334" s="23">
        <f>IF(OR(E334="",F334=""),"",E334*F334)</f>
        <v/>
      </c>
      <c r="H334" s="9" t="n"/>
      <c r="I334" s="24">
        <f>IF(A334="","",YEAR(A334)*100+MONTH(A334))</f>
        <v/>
      </c>
    </row>
    <row r="335">
      <c r="A335" s="16" t="n"/>
      <c r="B335" s="9" t="n"/>
      <c r="C335" s="9" t="n"/>
      <c r="D335" s="11" t="n"/>
      <c r="E335" s="22" t="n"/>
      <c r="F335" s="22" t="n"/>
      <c r="G335" s="23">
        <f>IF(OR(E335="",F335=""),"",E335*F335)</f>
        <v/>
      </c>
      <c r="H335" s="9" t="n"/>
      <c r="I335" s="24">
        <f>IF(A335="","",YEAR(A335)*100+MONTH(A335))</f>
        <v/>
      </c>
    </row>
    <row r="336">
      <c r="A336" s="16" t="n"/>
      <c r="B336" s="9" t="n"/>
      <c r="C336" s="9" t="n"/>
      <c r="D336" s="11" t="n"/>
      <c r="E336" s="22" t="n"/>
      <c r="F336" s="22" t="n"/>
      <c r="G336" s="23">
        <f>IF(OR(E336="",F336=""),"",E336*F336)</f>
        <v/>
      </c>
      <c r="H336" s="9" t="n"/>
      <c r="I336" s="24">
        <f>IF(A336="","",YEAR(A336)*100+MONTH(A336))</f>
        <v/>
      </c>
    </row>
    <row r="337">
      <c r="A337" s="16" t="n"/>
      <c r="B337" s="9" t="n"/>
      <c r="C337" s="9" t="n"/>
      <c r="D337" s="11" t="n"/>
      <c r="E337" s="22" t="n"/>
      <c r="F337" s="22" t="n"/>
      <c r="G337" s="23">
        <f>IF(OR(E337="",F337=""),"",E337*F337)</f>
        <v/>
      </c>
      <c r="H337" s="9" t="n"/>
      <c r="I337" s="24">
        <f>IF(A337="","",YEAR(A337)*100+MONTH(A337))</f>
        <v/>
      </c>
    </row>
    <row r="338">
      <c r="A338" s="16" t="n"/>
      <c r="B338" s="9" t="n"/>
      <c r="C338" s="9" t="n"/>
      <c r="D338" s="11" t="n"/>
      <c r="E338" s="22" t="n"/>
      <c r="F338" s="22" t="n"/>
      <c r="G338" s="23">
        <f>IF(OR(E338="",F338=""),"",E338*F338)</f>
        <v/>
      </c>
      <c r="H338" s="9" t="n"/>
      <c r="I338" s="24">
        <f>IF(A338="","",YEAR(A338)*100+MONTH(A338))</f>
        <v/>
      </c>
    </row>
    <row r="339">
      <c r="A339" s="16" t="n"/>
      <c r="B339" s="9" t="n"/>
      <c r="C339" s="9" t="n"/>
      <c r="D339" s="11" t="n"/>
      <c r="E339" s="22" t="n"/>
      <c r="F339" s="22" t="n"/>
      <c r="G339" s="23">
        <f>IF(OR(E339="",F339=""),"",E339*F339)</f>
        <v/>
      </c>
      <c r="H339" s="9" t="n"/>
      <c r="I339" s="24">
        <f>IF(A339="","",YEAR(A339)*100+MONTH(A339))</f>
        <v/>
      </c>
    </row>
    <row r="340">
      <c r="A340" s="16" t="n"/>
      <c r="B340" s="9" t="n"/>
      <c r="C340" s="9" t="n"/>
      <c r="D340" s="11" t="n"/>
      <c r="E340" s="22" t="n"/>
      <c r="F340" s="22" t="n"/>
      <c r="G340" s="23">
        <f>IF(OR(E340="",F340=""),"",E340*F340)</f>
        <v/>
      </c>
      <c r="H340" s="9" t="n"/>
      <c r="I340" s="24">
        <f>IF(A340="","",YEAR(A340)*100+MONTH(A340))</f>
        <v/>
      </c>
    </row>
    <row r="341">
      <c r="A341" s="16" t="n"/>
      <c r="B341" s="9" t="n"/>
      <c r="C341" s="9" t="n"/>
      <c r="D341" s="11" t="n"/>
      <c r="E341" s="22" t="n"/>
      <c r="F341" s="22" t="n"/>
      <c r="G341" s="23">
        <f>IF(OR(E341="",F341=""),"",E341*F341)</f>
        <v/>
      </c>
      <c r="H341" s="9" t="n"/>
      <c r="I341" s="24">
        <f>IF(A341="","",YEAR(A341)*100+MONTH(A341))</f>
        <v/>
      </c>
    </row>
    <row r="342">
      <c r="A342" s="16" t="n"/>
      <c r="B342" s="9" t="n"/>
      <c r="C342" s="9" t="n"/>
      <c r="D342" s="11" t="n"/>
      <c r="E342" s="22" t="n"/>
      <c r="F342" s="22" t="n"/>
      <c r="G342" s="23">
        <f>IF(OR(E342="",F342=""),"",E342*F342)</f>
        <v/>
      </c>
      <c r="H342" s="9" t="n"/>
      <c r="I342" s="24">
        <f>IF(A342="","",YEAR(A342)*100+MONTH(A342))</f>
        <v/>
      </c>
    </row>
    <row r="343">
      <c r="A343" s="16" t="n"/>
      <c r="B343" s="9" t="n"/>
      <c r="C343" s="9" t="n"/>
      <c r="D343" s="11" t="n"/>
      <c r="E343" s="22" t="n"/>
      <c r="F343" s="22" t="n"/>
      <c r="G343" s="23">
        <f>IF(OR(E343="",F343=""),"",E343*F343)</f>
        <v/>
      </c>
      <c r="H343" s="9" t="n"/>
      <c r="I343" s="24">
        <f>IF(A343="","",YEAR(A343)*100+MONTH(A343))</f>
        <v/>
      </c>
    </row>
    <row r="344">
      <c r="A344" s="16" t="n"/>
      <c r="B344" s="9" t="n"/>
      <c r="C344" s="9" t="n"/>
      <c r="D344" s="11" t="n"/>
      <c r="E344" s="22" t="n"/>
      <c r="F344" s="22" t="n"/>
      <c r="G344" s="23">
        <f>IF(OR(E344="",F344=""),"",E344*F344)</f>
        <v/>
      </c>
      <c r="H344" s="9" t="n"/>
      <c r="I344" s="24">
        <f>IF(A344="","",YEAR(A344)*100+MONTH(A344))</f>
        <v/>
      </c>
    </row>
    <row r="345">
      <c r="A345" s="16" t="n"/>
      <c r="B345" s="9" t="n"/>
      <c r="C345" s="9" t="n"/>
      <c r="D345" s="11" t="n"/>
      <c r="E345" s="22" t="n"/>
      <c r="F345" s="22" t="n"/>
      <c r="G345" s="23">
        <f>IF(OR(E345="",F345=""),"",E345*F345)</f>
        <v/>
      </c>
      <c r="H345" s="9" t="n"/>
      <c r="I345" s="24">
        <f>IF(A345="","",YEAR(A345)*100+MONTH(A345))</f>
        <v/>
      </c>
    </row>
    <row r="346">
      <c r="A346" s="16" t="n"/>
      <c r="B346" s="9" t="n"/>
      <c r="C346" s="9" t="n"/>
      <c r="D346" s="11" t="n"/>
      <c r="E346" s="22" t="n"/>
      <c r="F346" s="22" t="n"/>
      <c r="G346" s="23">
        <f>IF(OR(E346="",F346=""),"",E346*F346)</f>
        <v/>
      </c>
      <c r="H346" s="9" t="n"/>
      <c r="I346" s="24">
        <f>IF(A346="","",YEAR(A346)*100+MONTH(A346))</f>
        <v/>
      </c>
    </row>
    <row r="347">
      <c r="A347" s="16" t="n"/>
      <c r="B347" s="9" t="n"/>
      <c r="C347" s="9" t="n"/>
      <c r="D347" s="11" t="n"/>
      <c r="E347" s="22" t="n"/>
      <c r="F347" s="22" t="n"/>
      <c r="G347" s="23">
        <f>IF(OR(E347="",F347=""),"",E347*F347)</f>
        <v/>
      </c>
      <c r="H347" s="9" t="n"/>
      <c r="I347" s="24">
        <f>IF(A347="","",YEAR(A347)*100+MONTH(A347))</f>
        <v/>
      </c>
    </row>
    <row r="348">
      <c r="A348" s="16" t="n"/>
      <c r="B348" s="9" t="n"/>
      <c r="C348" s="9" t="n"/>
      <c r="D348" s="11" t="n"/>
      <c r="E348" s="22" t="n"/>
      <c r="F348" s="22" t="n"/>
      <c r="G348" s="23">
        <f>IF(OR(E348="",F348=""),"",E348*F348)</f>
        <v/>
      </c>
      <c r="H348" s="9" t="n"/>
      <c r="I348" s="24">
        <f>IF(A348="","",YEAR(A348)*100+MONTH(A348))</f>
        <v/>
      </c>
    </row>
    <row r="349">
      <c r="A349" s="16" t="n"/>
      <c r="B349" s="9" t="n"/>
      <c r="C349" s="9" t="n"/>
      <c r="D349" s="11" t="n"/>
      <c r="E349" s="22" t="n"/>
      <c r="F349" s="22" t="n"/>
      <c r="G349" s="23">
        <f>IF(OR(E349="",F349=""),"",E349*F349)</f>
        <v/>
      </c>
      <c r="H349" s="9" t="n"/>
      <c r="I349" s="24">
        <f>IF(A349="","",YEAR(A349)*100+MONTH(A349))</f>
        <v/>
      </c>
    </row>
    <row r="350">
      <c r="A350" s="16" t="n"/>
      <c r="B350" s="9" t="n"/>
      <c r="C350" s="9" t="n"/>
      <c r="D350" s="11" t="n"/>
      <c r="E350" s="22" t="n"/>
      <c r="F350" s="22" t="n"/>
      <c r="G350" s="23">
        <f>IF(OR(E350="",F350=""),"",E350*F350)</f>
        <v/>
      </c>
      <c r="H350" s="9" t="n"/>
      <c r="I350" s="24">
        <f>IF(A350="","",YEAR(A350)*100+MONTH(A350))</f>
        <v/>
      </c>
    </row>
    <row r="351">
      <c r="A351" s="16" t="n"/>
      <c r="B351" s="9" t="n"/>
      <c r="C351" s="9" t="n"/>
      <c r="D351" s="11" t="n"/>
      <c r="E351" s="22" t="n"/>
      <c r="F351" s="22" t="n"/>
      <c r="G351" s="23">
        <f>IF(OR(E351="",F351=""),"",E351*F351)</f>
        <v/>
      </c>
      <c r="H351" s="9" t="n"/>
      <c r="I351" s="24">
        <f>IF(A351="","",YEAR(A351)*100+MONTH(A351))</f>
        <v/>
      </c>
    </row>
    <row r="352">
      <c r="A352" s="16" t="n"/>
      <c r="B352" s="9" t="n"/>
      <c r="C352" s="9" t="n"/>
      <c r="D352" s="11" t="n"/>
      <c r="E352" s="22" t="n"/>
      <c r="F352" s="22" t="n"/>
      <c r="G352" s="23">
        <f>IF(OR(E352="",F352=""),"",E352*F352)</f>
        <v/>
      </c>
      <c r="H352" s="9" t="n"/>
      <c r="I352" s="24">
        <f>IF(A352="","",YEAR(A352)*100+MONTH(A352))</f>
        <v/>
      </c>
    </row>
    <row r="353">
      <c r="A353" s="16" t="n"/>
      <c r="B353" s="9" t="n"/>
      <c r="C353" s="9" t="n"/>
      <c r="D353" s="11" t="n"/>
      <c r="E353" s="22" t="n"/>
      <c r="F353" s="22" t="n"/>
      <c r="G353" s="23">
        <f>IF(OR(E353="",F353=""),"",E353*F353)</f>
        <v/>
      </c>
      <c r="H353" s="9" t="n"/>
      <c r="I353" s="24">
        <f>IF(A353="","",YEAR(A353)*100+MONTH(A353))</f>
        <v/>
      </c>
    </row>
    <row r="354">
      <c r="A354" s="16" t="n"/>
      <c r="B354" s="9" t="n"/>
      <c r="C354" s="9" t="n"/>
      <c r="D354" s="11" t="n"/>
      <c r="E354" s="22" t="n"/>
      <c r="F354" s="22" t="n"/>
      <c r="G354" s="23">
        <f>IF(OR(E354="",F354=""),"",E354*F354)</f>
        <v/>
      </c>
      <c r="H354" s="9" t="n"/>
      <c r="I354" s="24">
        <f>IF(A354="","",YEAR(A354)*100+MONTH(A354))</f>
        <v/>
      </c>
    </row>
    <row r="355">
      <c r="A355" s="16" t="n"/>
      <c r="B355" s="9" t="n"/>
      <c r="C355" s="9" t="n"/>
      <c r="D355" s="11" t="n"/>
      <c r="E355" s="22" t="n"/>
      <c r="F355" s="22" t="n"/>
      <c r="G355" s="23">
        <f>IF(OR(E355="",F355=""),"",E355*F355)</f>
        <v/>
      </c>
      <c r="H355" s="9" t="n"/>
      <c r="I355" s="24">
        <f>IF(A355="","",YEAR(A355)*100+MONTH(A355))</f>
        <v/>
      </c>
    </row>
    <row r="356">
      <c r="A356" s="16" t="n"/>
      <c r="B356" s="9" t="n"/>
      <c r="C356" s="9" t="n"/>
      <c r="D356" s="11" t="n"/>
      <c r="E356" s="22" t="n"/>
      <c r="F356" s="22" t="n"/>
      <c r="G356" s="23">
        <f>IF(OR(E356="",F356=""),"",E356*F356)</f>
        <v/>
      </c>
      <c r="H356" s="9" t="n"/>
      <c r="I356" s="24">
        <f>IF(A356="","",YEAR(A356)*100+MONTH(A356))</f>
        <v/>
      </c>
    </row>
    <row r="357">
      <c r="A357" s="16" t="n"/>
      <c r="B357" s="9" t="n"/>
      <c r="C357" s="9" t="n"/>
      <c r="D357" s="11" t="n"/>
      <c r="E357" s="22" t="n"/>
      <c r="F357" s="22" t="n"/>
      <c r="G357" s="23">
        <f>IF(OR(E357="",F357=""),"",E357*F357)</f>
        <v/>
      </c>
      <c r="H357" s="9" t="n"/>
      <c r="I357" s="24">
        <f>IF(A357="","",YEAR(A357)*100+MONTH(A357))</f>
        <v/>
      </c>
    </row>
    <row r="358">
      <c r="A358" s="16" t="n"/>
      <c r="B358" s="9" t="n"/>
      <c r="C358" s="9" t="n"/>
      <c r="D358" s="11" t="n"/>
      <c r="E358" s="22" t="n"/>
      <c r="F358" s="22" t="n"/>
      <c r="G358" s="23">
        <f>IF(OR(E358="",F358=""),"",E358*F358)</f>
        <v/>
      </c>
      <c r="H358" s="9" t="n"/>
      <c r="I358" s="24">
        <f>IF(A358="","",YEAR(A358)*100+MONTH(A358))</f>
        <v/>
      </c>
    </row>
    <row r="359">
      <c r="A359" s="16" t="n"/>
      <c r="B359" s="9" t="n"/>
      <c r="C359" s="9" t="n"/>
      <c r="D359" s="11" t="n"/>
      <c r="E359" s="22" t="n"/>
      <c r="F359" s="22" t="n"/>
      <c r="G359" s="23">
        <f>IF(OR(E359="",F359=""),"",E359*F359)</f>
        <v/>
      </c>
      <c r="H359" s="9" t="n"/>
      <c r="I359" s="24">
        <f>IF(A359="","",YEAR(A359)*100+MONTH(A359))</f>
        <v/>
      </c>
    </row>
    <row r="360">
      <c r="A360" s="16" t="n"/>
      <c r="B360" s="9" t="n"/>
      <c r="C360" s="9" t="n"/>
      <c r="D360" s="11" t="n"/>
      <c r="E360" s="22" t="n"/>
      <c r="F360" s="22" t="n"/>
      <c r="G360" s="23">
        <f>IF(OR(E360="",F360=""),"",E360*F360)</f>
        <v/>
      </c>
      <c r="H360" s="9" t="n"/>
      <c r="I360" s="24">
        <f>IF(A360="","",YEAR(A360)*100+MONTH(A360))</f>
        <v/>
      </c>
    </row>
    <row r="361">
      <c r="A361" s="16" t="n"/>
      <c r="B361" s="9" t="n"/>
      <c r="C361" s="9" t="n"/>
      <c r="D361" s="11" t="n"/>
      <c r="E361" s="22" t="n"/>
      <c r="F361" s="22" t="n"/>
      <c r="G361" s="23">
        <f>IF(OR(E361="",F361=""),"",E361*F361)</f>
        <v/>
      </c>
      <c r="H361" s="9" t="n"/>
      <c r="I361" s="24">
        <f>IF(A361="","",YEAR(A361)*100+MONTH(A361))</f>
        <v/>
      </c>
    </row>
    <row r="362">
      <c r="A362" s="16" t="n"/>
      <c r="B362" s="9" t="n"/>
      <c r="C362" s="9" t="n"/>
      <c r="D362" s="11" t="n"/>
      <c r="E362" s="22" t="n"/>
      <c r="F362" s="22" t="n"/>
      <c r="G362" s="23">
        <f>IF(OR(E362="",F362=""),"",E362*F362)</f>
        <v/>
      </c>
      <c r="H362" s="9" t="n"/>
      <c r="I362" s="24">
        <f>IF(A362="","",YEAR(A362)*100+MONTH(A362))</f>
        <v/>
      </c>
    </row>
    <row r="363">
      <c r="A363" s="16" t="n"/>
      <c r="B363" s="9" t="n"/>
      <c r="C363" s="9" t="n"/>
      <c r="D363" s="11" t="n"/>
      <c r="E363" s="22" t="n"/>
      <c r="F363" s="22" t="n"/>
      <c r="G363" s="23">
        <f>IF(OR(E363="",F363=""),"",E363*F363)</f>
        <v/>
      </c>
      <c r="H363" s="9" t="n"/>
      <c r="I363" s="24">
        <f>IF(A363="","",YEAR(A363)*100+MONTH(A363))</f>
        <v/>
      </c>
    </row>
    <row r="364">
      <c r="A364" s="16" t="n"/>
      <c r="B364" s="9" t="n"/>
      <c r="C364" s="9" t="n"/>
      <c r="D364" s="11" t="n"/>
      <c r="E364" s="22" t="n"/>
      <c r="F364" s="22" t="n"/>
      <c r="G364" s="23">
        <f>IF(OR(E364="",F364=""),"",E364*F364)</f>
        <v/>
      </c>
      <c r="H364" s="9" t="n"/>
      <c r="I364" s="24">
        <f>IF(A364="","",YEAR(A364)*100+MONTH(A364))</f>
        <v/>
      </c>
    </row>
    <row r="365">
      <c r="A365" s="16" t="n"/>
      <c r="B365" s="9" t="n"/>
      <c r="C365" s="9" t="n"/>
      <c r="D365" s="11" t="n"/>
      <c r="E365" s="22" t="n"/>
      <c r="F365" s="22" t="n"/>
      <c r="G365" s="23">
        <f>IF(OR(E365="",F365=""),"",E365*F365)</f>
        <v/>
      </c>
      <c r="H365" s="9" t="n"/>
      <c r="I365" s="24">
        <f>IF(A365="","",YEAR(A365)*100+MONTH(A365))</f>
        <v/>
      </c>
    </row>
    <row r="366">
      <c r="A366" s="16" t="n"/>
      <c r="B366" s="9" t="n"/>
      <c r="C366" s="9" t="n"/>
      <c r="D366" s="11" t="n"/>
      <c r="E366" s="22" t="n"/>
      <c r="F366" s="22" t="n"/>
      <c r="G366" s="23">
        <f>IF(OR(E366="",F366=""),"",E366*F366)</f>
        <v/>
      </c>
      <c r="H366" s="9" t="n"/>
      <c r="I366" s="24">
        <f>IF(A366="","",YEAR(A366)*100+MONTH(A366))</f>
        <v/>
      </c>
    </row>
    <row r="367">
      <c r="A367" s="16" t="n"/>
      <c r="B367" s="9" t="n"/>
      <c r="C367" s="9" t="n"/>
      <c r="D367" s="11" t="n"/>
      <c r="E367" s="22" t="n"/>
      <c r="F367" s="22" t="n"/>
      <c r="G367" s="23">
        <f>IF(OR(E367="",F367=""),"",E367*F367)</f>
        <v/>
      </c>
      <c r="H367" s="9" t="n"/>
      <c r="I367" s="24">
        <f>IF(A367="","",YEAR(A367)*100+MONTH(A367))</f>
        <v/>
      </c>
    </row>
    <row r="368">
      <c r="A368" s="16" t="n"/>
      <c r="B368" s="9" t="n"/>
      <c r="C368" s="9" t="n"/>
      <c r="D368" s="11" t="n"/>
      <c r="E368" s="22" t="n"/>
      <c r="F368" s="22" t="n"/>
      <c r="G368" s="23">
        <f>IF(OR(E368="",F368=""),"",E368*F368)</f>
        <v/>
      </c>
      <c r="H368" s="9" t="n"/>
      <c r="I368" s="24">
        <f>IF(A368="","",YEAR(A368)*100+MONTH(A368))</f>
        <v/>
      </c>
    </row>
    <row r="369">
      <c r="A369" s="16" t="n"/>
      <c r="B369" s="9" t="n"/>
      <c r="C369" s="9" t="n"/>
      <c r="D369" s="11" t="n"/>
      <c r="E369" s="22" t="n"/>
      <c r="F369" s="22" t="n"/>
      <c r="G369" s="23">
        <f>IF(OR(E369="",F369=""),"",E369*F369)</f>
        <v/>
      </c>
      <c r="H369" s="9" t="n"/>
      <c r="I369" s="24">
        <f>IF(A369="","",YEAR(A369)*100+MONTH(A369))</f>
        <v/>
      </c>
    </row>
    <row r="370">
      <c r="A370" s="16" t="n"/>
      <c r="B370" s="9" t="n"/>
      <c r="C370" s="9" t="n"/>
      <c r="D370" s="11" t="n"/>
      <c r="E370" s="22" t="n"/>
      <c r="F370" s="22" t="n"/>
      <c r="G370" s="23">
        <f>IF(OR(E370="",F370=""),"",E370*F370)</f>
        <v/>
      </c>
      <c r="H370" s="9" t="n"/>
      <c r="I370" s="24">
        <f>IF(A370="","",YEAR(A370)*100+MONTH(A370))</f>
        <v/>
      </c>
    </row>
    <row r="371">
      <c r="A371" s="16" t="n"/>
      <c r="B371" s="9" t="n"/>
      <c r="C371" s="9" t="n"/>
      <c r="D371" s="11" t="n"/>
      <c r="E371" s="22" t="n"/>
      <c r="F371" s="22" t="n"/>
      <c r="G371" s="23">
        <f>IF(OR(E371="",F371=""),"",E371*F371)</f>
        <v/>
      </c>
      <c r="H371" s="9" t="n"/>
      <c r="I371" s="24">
        <f>IF(A371="","",YEAR(A371)*100+MONTH(A371))</f>
        <v/>
      </c>
    </row>
    <row r="372">
      <c r="A372" s="16" t="n"/>
      <c r="B372" s="9" t="n"/>
      <c r="C372" s="9" t="n"/>
      <c r="D372" s="11" t="n"/>
      <c r="E372" s="22" t="n"/>
      <c r="F372" s="22" t="n"/>
      <c r="G372" s="23">
        <f>IF(OR(E372="",F372=""),"",E372*F372)</f>
        <v/>
      </c>
      <c r="H372" s="9" t="n"/>
      <c r="I372" s="24">
        <f>IF(A372="","",YEAR(A372)*100+MONTH(A372))</f>
        <v/>
      </c>
    </row>
    <row r="373">
      <c r="A373" s="16" t="n"/>
      <c r="B373" s="9" t="n"/>
      <c r="C373" s="9" t="n"/>
      <c r="D373" s="11" t="n"/>
      <c r="E373" s="22" t="n"/>
      <c r="F373" s="22" t="n"/>
      <c r="G373" s="23">
        <f>IF(OR(E373="",F373=""),"",E373*F373)</f>
        <v/>
      </c>
      <c r="H373" s="9" t="n"/>
      <c r="I373" s="24">
        <f>IF(A373="","",YEAR(A373)*100+MONTH(A373))</f>
        <v/>
      </c>
    </row>
    <row r="374">
      <c r="A374" s="16" t="n"/>
      <c r="B374" s="9" t="n"/>
      <c r="C374" s="9" t="n"/>
      <c r="D374" s="11" t="n"/>
      <c r="E374" s="22" t="n"/>
      <c r="F374" s="22" t="n"/>
      <c r="G374" s="23">
        <f>IF(OR(E374="",F374=""),"",E374*F374)</f>
        <v/>
      </c>
      <c r="H374" s="9" t="n"/>
      <c r="I374" s="24">
        <f>IF(A374="","",YEAR(A374)*100+MONTH(A374))</f>
        <v/>
      </c>
    </row>
    <row r="375">
      <c r="A375" s="16" t="n"/>
      <c r="B375" s="9" t="n"/>
      <c r="C375" s="9" t="n"/>
      <c r="D375" s="11" t="n"/>
      <c r="E375" s="22" t="n"/>
      <c r="F375" s="22" t="n"/>
      <c r="G375" s="23">
        <f>IF(OR(E375="",F375=""),"",E375*F375)</f>
        <v/>
      </c>
      <c r="H375" s="9" t="n"/>
      <c r="I375" s="24">
        <f>IF(A375="","",YEAR(A375)*100+MONTH(A375))</f>
        <v/>
      </c>
    </row>
    <row r="376">
      <c r="A376" s="16" t="n"/>
      <c r="B376" s="9" t="n"/>
      <c r="C376" s="9" t="n"/>
      <c r="D376" s="11" t="n"/>
      <c r="E376" s="22" t="n"/>
      <c r="F376" s="22" t="n"/>
      <c r="G376" s="23">
        <f>IF(OR(E376="",F376=""),"",E376*F376)</f>
        <v/>
      </c>
      <c r="H376" s="9" t="n"/>
      <c r="I376" s="24">
        <f>IF(A376="","",YEAR(A376)*100+MONTH(A376))</f>
        <v/>
      </c>
    </row>
    <row r="377">
      <c r="A377" s="16" t="n"/>
      <c r="B377" s="9" t="n"/>
      <c r="C377" s="9" t="n"/>
      <c r="D377" s="11" t="n"/>
      <c r="E377" s="22" t="n"/>
      <c r="F377" s="22" t="n"/>
      <c r="G377" s="23">
        <f>IF(OR(E377="",F377=""),"",E377*F377)</f>
        <v/>
      </c>
      <c r="H377" s="9" t="n"/>
      <c r="I377" s="24">
        <f>IF(A377="","",YEAR(A377)*100+MONTH(A377))</f>
        <v/>
      </c>
    </row>
    <row r="378">
      <c r="A378" s="16" t="n"/>
      <c r="B378" s="9" t="n"/>
      <c r="C378" s="9" t="n"/>
      <c r="D378" s="11" t="n"/>
      <c r="E378" s="22" t="n"/>
      <c r="F378" s="22" t="n"/>
      <c r="G378" s="23">
        <f>IF(OR(E378="",F378=""),"",E378*F378)</f>
        <v/>
      </c>
      <c r="H378" s="9" t="n"/>
      <c r="I378" s="24">
        <f>IF(A378="","",YEAR(A378)*100+MONTH(A378))</f>
        <v/>
      </c>
    </row>
    <row r="379">
      <c r="A379" s="16" t="n"/>
      <c r="B379" s="9" t="n"/>
      <c r="C379" s="9" t="n"/>
      <c r="D379" s="11" t="n"/>
      <c r="E379" s="22" t="n"/>
      <c r="F379" s="22" t="n"/>
      <c r="G379" s="23">
        <f>IF(OR(E379="",F379=""),"",E379*F379)</f>
        <v/>
      </c>
      <c r="H379" s="9" t="n"/>
      <c r="I379" s="24">
        <f>IF(A379="","",YEAR(A379)*100+MONTH(A379))</f>
        <v/>
      </c>
    </row>
    <row r="380">
      <c r="A380" s="16" t="n"/>
      <c r="B380" s="9" t="n"/>
      <c r="C380" s="9" t="n"/>
      <c r="D380" s="11" t="n"/>
      <c r="E380" s="22" t="n"/>
      <c r="F380" s="22" t="n"/>
      <c r="G380" s="23">
        <f>IF(OR(E380="",F380=""),"",E380*F380)</f>
        <v/>
      </c>
      <c r="H380" s="9" t="n"/>
      <c r="I380" s="24">
        <f>IF(A380="","",YEAR(A380)*100+MONTH(A380))</f>
        <v/>
      </c>
    </row>
    <row r="381">
      <c r="A381" s="16" t="n"/>
      <c r="B381" s="9" t="n"/>
      <c r="C381" s="9" t="n"/>
      <c r="D381" s="11" t="n"/>
      <c r="E381" s="22" t="n"/>
      <c r="F381" s="22" t="n"/>
      <c r="G381" s="23">
        <f>IF(OR(E381="",F381=""),"",E381*F381)</f>
        <v/>
      </c>
      <c r="H381" s="9" t="n"/>
      <c r="I381" s="24">
        <f>IF(A381="","",YEAR(A381)*100+MONTH(A381))</f>
        <v/>
      </c>
    </row>
    <row r="382">
      <c r="A382" s="16" t="n"/>
      <c r="B382" s="9" t="n"/>
      <c r="C382" s="9" t="n"/>
      <c r="D382" s="11" t="n"/>
      <c r="E382" s="22" t="n"/>
      <c r="F382" s="22" t="n"/>
      <c r="G382" s="23">
        <f>IF(OR(E382="",F382=""),"",E382*F382)</f>
        <v/>
      </c>
      <c r="H382" s="9" t="n"/>
      <c r="I382" s="24">
        <f>IF(A382="","",YEAR(A382)*100+MONTH(A382))</f>
        <v/>
      </c>
    </row>
    <row r="383">
      <c r="A383" s="16" t="n"/>
      <c r="B383" s="9" t="n"/>
      <c r="C383" s="9" t="n"/>
      <c r="D383" s="11" t="n"/>
      <c r="E383" s="22" t="n"/>
      <c r="F383" s="22" t="n"/>
      <c r="G383" s="23">
        <f>IF(OR(E383="",F383=""),"",E383*F383)</f>
        <v/>
      </c>
      <c r="H383" s="9" t="n"/>
      <c r="I383" s="24">
        <f>IF(A383="","",YEAR(A383)*100+MONTH(A383))</f>
        <v/>
      </c>
    </row>
    <row r="384">
      <c r="A384" s="16" t="n"/>
      <c r="B384" s="9" t="n"/>
      <c r="C384" s="9" t="n"/>
      <c r="D384" s="11" t="n"/>
      <c r="E384" s="22" t="n"/>
      <c r="F384" s="22" t="n"/>
      <c r="G384" s="23">
        <f>IF(OR(E384="",F384=""),"",E384*F384)</f>
        <v/>
      </c>
      <c r="H384" s="9" t="n"/>
      <c r="I384" s="24">
        <f>IF(A384="","",YEAR(A384)*100+MONTH(A384))</f>
        <v/>
      </c>
    </row>
    <row r="385">
      <c r="A385" s="16" t="n"/>
      <c r="B385" s="9" t="n"/>
      <c r="C385" s="9" t="n"/>
      <c r="D385" s="11" t="n"/>
      <c r="E385" s="22" t="n"/>
      <c r="F385" s="22" t="n"/>
      <c r="G385" s="23">
        <f>IF(OR(E385="",F385=""),"",E385*F385)</f>
        <v/>
      </c>
      <c r="H385" s="9" t="n"/>
      <c r="I385" s="24">
        <f>IF(A385="","",YEAR(A385)*100+MONTH(A385))</f>
        <v/>
      </c>
    </row>
    <row r="386">
      <c r="A386" s="16" t="n"/>
      <c r="B386" s="9" t="n"/>
      <c r="C386" s="9" t="n"/>
      <c r="D386" s="11" t="n"/>
      <c r="E386" s="22" t="n"/>
      <c r="F386" s="22" t="n"/>
      <c r="G386" s="23">
        <f>IF(OR(E386="",F386=""),"",E386*F386)</f>
        <v/>
      </c>
      <c r="H386" s="9" t="n"/>
      <c r="I386" s="24">
        <f>IF(A386="","",YEAR(A386)*100+MONTH(A386))</f>
        <v/>
      </c>
    </row>
    <row r="387">
      <c r="A387" s="16" t="n"/>
      <c r="B387" s="9" t="n"/>
      <c r="C387" s="9" t="n"/>
      <c r="D387" s="11" t="n"/>
      <c r="E387" s="22" t="n"/>
      <c r="F387" s="22" t="n"/>
      <c r="G387" s="23">
        <f>IF(OR(E387="",F387=""),"",E387*F387)</f>
        <v/>
      </c>
      <c r="H387" s="9" t="n"/>
      <c r="I387" s="24">
        <f>IF(A387="","",YEAR(A387)*100+MONTH(A387))</f>
        <v/>
      </c>
    </row>
    <row r="388">
      <c r="A388" s="16" t="n"/>
      <c r="B388" s="9" t="n"/>
      <c r="C388" s="9" t="n"/>
      <c r="D388" s="11" t="n"/>
      <c r="E388" s="22" t="n"/>
      <c r="F388" s="22" t="n"/>
      <c r="G388" s="23">
        <f>IF(OR(E388="",F388=""),"",E388*F388)</f>
        <v/>
      </c>
      <c r="H388" s="9" t="n"/>
      <c r="I388" s="24">
        <f>IF(A388="","",YEAR(A388)*100+MONTH(A388))</f>
        <v/>
      </c>
    </row>
    <row r="389">
      <c r="A389" s="16" t="n"/>
      <c r="B389" s="9" t="n"/>
      <c r="C389" s="9" t="n"/>
      <c r="D389" s="11" t="n"/>
      <c r="E389" s="22" t="n"/>
      <c r="F389" s="22" t="n"/>
      <c r="G389" s="23">
        <f>IF(OR(E389="",F389=""),"",E389*F389)</f>
        <v/>
      </c>
      <c r="H389" s="9" t="n"/>
      <c r="I389" s="24">
        <f>IF(A389="","",YEAR(A389)*100+MONTH(A389))</f>
        <v/>
      </c>
    </row>
    <row r="390">
      <c r="A390" s="16" t="n"/>
      <c r="B390" s="9" t="n"/>
      <c r="C390" s="9" t="n"/>
      <c r="D390" s="11" t="n"/>
      <c r="E390" s="22" t="n"/>
      <c r="F390" s="22" t="n"/>
      <c r="G390" s="23">
        <f>IF(OR(E390="",F390=""),"",E390*F390)</f>
        <v/>
      </c>
      <c r="H390" s="9" t="n"/>
      <c r="I390" s="24">
        <f>IF(A390="","",YEAR(A390)*100+MONTH(A390))</f>
        <v/>
      </c>
    </row>
    <row r="391">
      <c r="A391" s="16" t="n"/>
      <c r="B391" s="9" t="n"/>
      <c r="C391" s="9" t="n"/>
      <c r="D391" s="11" t="n"/>
      <c r="E391" s="22" t="n"/>
      <c r="F391" s="22" t="n"/>
      <c r="G391" s="23">
        <f>IF(OR(E391="",F391=""),"",E391*F391)</f>
        <v/>
      </c>
      <c r="H391" s="9" t="n"/>
      <c r="I391" s="24">
        <f>IF(A391="","",YEAR(A391)*100+MONTH(A391))</f>
        <v/>
      </c>
    </row>
    <row r="392">
      <c r="A392" s="16" t="n"/>
      <c r="B392" s="9" t="n"/>
      <c r="C392" s="9" t="n"/>
      <c r="D392" s="11" t="n"/>
      <c r="E392" s="22" t="n"/>
      <c r="F392" s="22" t="n"/>
      <c r="G392" s="23">
        <f>IF(OR(E392="",F392=""),"",E392*F392)</f>
        <v/>
      </c>
      <c r="H392" s="9" t="n"/>
      <c r="I392" s="24">
        <f>IF(A392="","",YEAR(A392)*100+MONTH(A392))</f>
        <v/>
      </c>
    </row>
    <row r="393">
      <c r="A393" s="16" t="n"/>
      <c r="B393" s="9" t="n"/>
      <c r="C393" s="9" t="n"/>
      <c r="D393" s="11" t="n"/>
      <c r="E393" s="22" t="n"/>
      <c r="F393" s="22" t="n"/>
      <c r="G393" s="23">
        <f>IF(OR(E393="",F393=""),"",E393*F393)</f>
        <v/>
      </c>
      <c r="H393" s="9" t="n"/>
      <c r="I393" s="24">
        <f>IF(A393="","",YEAR(A393)*100+MONTH(A393))</f>
        <v/>
      </c>
    </row>
    <row r="394">
      <c r="A394" s="16" t="n"/>
      <c r="B394" s="9" t="n"/>
      <c r="C394" s="9" t="n"/>
      <c r="D394" s="11" t="n"/>
      <c r="E394" s="22" t="n"/>
      <c r="F394" s="22" t="n"/>
      <c r="G394" s="23">
        <f>IF(OR(E394="",F394=""),"",E394*F394)</f>
        <v/>
      </c>
      <c r="H394" s="9" t="n"/>
      <c r="I394" s="24">
        <f>IF(A394="","",YEAR(A394)*100+MONTH(A394))</f>
        <v/>
      </c>
    </row>
    <row r="395">
      <c r="A395" s="16" t="n"/>
      <c r="B395" s="9" t="n"/>
      <c r="C395" s="9" t="n"/>
      <c r="D395" s="11" t="n"/>
      <c r="E395" s="22" t="n"/>
      <c r="F395" s="22" t="n"/>
      <c r="G395" s="23">
        <f>IF(OR(E395="",F395=""),"",E395*F395)</f>
        <v/>
      </c>
      <c r="H395" s="9" t="n"/>
      <c r="I395" s="24">
        <f>IF(A395="","",YEAR(A395)*100+MONTH(A395))</f>
        <v/>
      </c>
    </row>
    <row r="396">
      <c r="A396" s="16" t="n"/>
      <c r="B396" s="9" t="n"/>
      <c r="C396" s="9" t="n"/>
      <c r="D396" s="11" t="n"/>
      <c r="E396" s="22" t="n"/>
      <c r="F396" s="22" t="n"/>
      <c r="G396" s="23">
        <f>IF(OR(E396="",F396=""),"",E396*F396)</f>
        <v/>
      </c>
      <c r="H396" s="9" t="n"/>
      <c r="I396" s="24">
        <f>IF(A396="","",YEAR(A396)*100+MONTH(A396))</f>
        <v/>
      </c>
    </row>
    <row r="397">
      <c r="A397" s="16" t="n"/>
      <c r="B397" s="9" t="n"/>
      <c r="C397" s="9" t="n"/>
      <c r="D397" s="11" t="n"/>
      <c r="E397" s="22" t="n"/>
      <c r="F397" s="22" t="n"/>
      <c r="G397" s="23">
        <f>IF(OR(E397="",F397=""),"",E397*F397)</f>
        <v/>
      </c>
      <c r="H397" s="9" t="n"/>
      <c r="I397" s="24">
        <f>IF(A397="","",YEAR(A397)*100+MONTH(A397))</f>
        <v/>
      </c>
    </row>
    <row r="398">
      <c r="A398" s="16" t="n"/>
      <c r="B398" s="9" t="n"/>
      <c r="C398" s="9" t="n"/>
      <c r="D398" s="11" t="n"/>
      <c r="E398" s="22" t="n"/>
      <c r="F398" s="22" t="n"/>
      <c r="G398" s="23">
        <f>IF(OR(E398="",F398=""),"",E398*F398)</f>
        <v/>
      </c>
      <c r="H398" s="9" t="n"/>
      <c r="I398" s="24">
        <f>IF(A398="","",YEAR(A398)*100+MONTH(A398))</f>
        <v/>
      </c>
    </row>
    <row r="399">
      <c r="A399" s="16" t="n"/>
      <c r="B399" s="9" t="n"/>
      <c r="C399" s="9" t="n"/>
      <c r="D399" s="11" t="n"/>
      <c r="E399" s="22" t="n"/>
      <c r="F399" s="22" t="n"/>
      <c r="G399" s="23">
        <f>IF(OR(E399="",F399=""),"",E399*F399)</f>
        <v/>
      </c>
      <c r="H399" s="9" t="n"/>
      <c r="I399" s="24">
        <f>IF(A399="","",YEAR(A399)*100+MONTH(A399))</f>
        <v/>
      </c>
    </row>
    <row r="400">
      <c r="A400" s="16" t="n"/>
      <c r="B400" s="9" t="n"/>
      <c r="C400" s="9" t="n"/>
      <c r="D400" s="11" t="n"/>
      <c r="E400" s="22" t="n"/>
      <c r="F400" s="22" t="n"/>
      <c r="G400" s="23">
        <f>IF(OR(E400="",F400=""),"",E400*F400)</f>
        <v/>
      </c>
      <c r="H400" s="9" t="n"/>
      <c r="I400" s="24">
        <f>IF(A400="","",YEAR(A400)*100+MONTH(A400))</f>
        <v/>
      </c>
    </row>
    <row r="401">
      <c r="A401" s="16" t="n"/>
      <c r="B401" s="9" t="n"/>
      <c r="C401" s="9" t="n"/>
      <c r="D401" s="11" t="n"/>
      <c r="E401" s="22" t="n"/>
      <c r="F401" s="22" t="n"/>
      <c r="G401" s="23">
        <f>IF(OR(E401="",F401=""),"",E401*F401)</f>
        <v/>
      </c>
      <c r="H401" s="9" t="n"/>
      <c r="I401" s="24">
        <f>IF(A401="","",YEAR(A401)*100+MONTH(A401))</f>
        <v/>
      </c>
    </row>
    <row r="402">
      <c r="A402" s="16" t="n"/>
      <c r="B402" s="9" t="n"/>
      <c r="C402" s="9" t="n"/>
      <c r="D402" s="11" t="n"/>
      <c r="E402" s="22" t="n"/>
      <c r="F402" s="22" t="n"/>
      <c r="G402" s="23">
        <f>IF(OR(E402="",F402=""),"",E402*F402)</f>
        <v/>
      </c>
      <c r="H402" s="9" t="n"/>
      <c r="I402" s="24">
        <f>IF(A402="","",YEAR(A402)*100+MONTH(A402))</f>
        <v/>
      </c>
    </row>
    <row r="403">
      <c r="A403" s="16" t="n"/>
      <c r="B403" s="9" t="n"/>
      <c r="C403" s="9" t="n"/>
      <c r="D403" s="11" t="n"/>
      <c r="E403" s="22" t="n"/>
      <c r="F403" s="22" t="n"/>
      <c r="G403" s="23">
        <f>IF(OR(E403="",F403=""),"",E403*F403)</f>
        <v/>
      </c>
      <c r="H403" s="9" t="n"/>
      <c r="I403" s="24">
        <f>IF(A403="","",YEAR(A403)*100+MONTH(A403))</f>
        <v/>
      </c>
    </row>
    <row r="404">
      <c r="A404" s="16" t="n"/>
      <c r="B404" s="9" t="n"/>
      <c r="C404" s="9" t="n"/>
      <c r="D404" s="11" t="n"/>
      <c r="E404" s="22" t="n"/>
      <c r="F404" s="22" t="n"/>
      <c r="G404" s="23">
        <f>IF(OR(E404="",F404=""),"",E404*F404)</f>
        <v/>
      </c>
      <c r="H404" s="9" t="n"/>
      <c r="I404" s="24">
        <f>IF(A404="","",YEAR(A404)*100+MONTH(A404))</f>
        <v/>
      </c>
    </row>
    <row r="405">
      <c r="A405" s="16" t="n"/>
      <c r="B405" s="9" t="n"/>
      <c r="C405" s="9" t="n"/>
      <c r="D405" s="11" t="n"/>
      <c r="E405" s="22" t="n"/>
      <c r="F405" s="22" t="n"/>
      <c r="G405" s="23">
        <f>IF(OR(E405="",F405=""),"",E405*F405)</f>
        <v/>
      </c>
      <c r="H405" s="9" t="n"/>
      <c r="I405" s="24">
        <f>IF(A405="","",YEAR(A405)*100+MONTH(A405))</f>
        <v/>
      </c>
    </row>
    <row r="406">
      <c r="A406" s="16" t="n"/>
      <c r="B406" s="9" t="n"/>
      <c r="C406" s="9" t="n"/>
      <c r="D406" s="11" t="n"/>
      <c r="E406" s="22" t="n"/>
      <c r="F406" s="22" t="n"/>
      <c r="G406" s="23">
        <f>IF(OR(E406="",F406=""),"",E406*F406)</f>
        <v/>
      </c>
      <c r="H406" s="9" t="n"/>
      <c r="I406" s="24">
        <f>IF(A406="","",YEAR(A406)*100+MONTH(A406))</f>
        <v/>
      </c>
    </row>
    <row r="407">
      <c r="A407" s="16" t="n"/>
      <c r="B407" s="9" t="n"/>
      <c r="C407" s="9" t="n"/>
      <c r="D407" s="11" t="n"/>
      <c r="E407" s="22" t="n"/>
      <c r="F407" s="22" t="n"/>
      <c r="G407" s="23">
        <f>IF(OR(E407="",F407=""),"",E407*F407)</f>
        <v/>
      </c>
      <c r="H407" s="9" t="n"/>
      <c r="I407" s="24">
        <f>IF(A407="","",YEAR(A407)*100+MONTH(A407))</f>
        <v/>
      </c>
    </row>
    <row r="408">
      <c r="A408" s="16" t="n"/>
      <c r="B408" s="9" t="n"/>
      <c r="C408" s="9" t="n"/>
      <c r="D408" s="11" t="n"/>
      <c r="E408" s="22" t="n"/>
      <c r="F408" s="22" t="n"/>
      <c r="G408" s="23">
        <f>IF(OR(E408="",F408=""),"",E408*F408)</f>
        <v/>
      </c>
      <c r="H408" s="9" t="n"/>
      <c r="I408" s="24">
        <f>IF(A408="","",YEAR(A408)*100+MONTH(A408))</f>
        <v/>
      </c>
    </row>
    <row r="409">
      <c r="A409" s="16" t="n"/>
      <c r="B409" s="9" t="n"/>
      <c r="C409" s="9" t="n"/>
      <c r="D409" s="11" t="n"/>
      <c r="E409" s="22" t="n"/>
      <c r="F409" s="22" t="n"/>
      <c r="G409" s="23">
        <f>IF(OR(E409="",F409=""),"",E409*F409)</f>
        <v/>
      </c>
      <c r="H409" s="9" t="n"/>
      <c r="I409" s="24">
        <f>IF(A409="","",YEAR(A409)*100+MONTH(A409))</f>
        <v/>
      </c>
    </row>
    <row r="410">
      <c r="A410" s="16" t="n"/>
      <c r="B410" s="9" t="n"/>
      <c r="C410" s="9" t="n"/>
      <c r="D410" s="11" t="n"/>
      <c r="E410" s="22" t="n"/>
      <c r="F410" s="22" t="n"/>
      <c r="G410" s="23">
        <f>IF(OR(E410="",F410=""),"",E410*F410)</f>
        <v/>
      </c>
      <c r="H410" s="9" t="n"/>
      <c r="I410" s="24">
        <f>IF(A410="","",YEAR(A410)*100+MONTH(A410))</f>
        <v/>
      </c>
    </row>
    <row r="411">
      <c r="A411" s="16" t="n"/>
      <c r="B411" s="9" t="n"/>
      <c r="C411" s="9" t="n"/>
      <c r="D411" s="11" t="n"/>
      <c r="E411" s="22" t="n"/>
      <c r="F411" s="22" t="n"/>
      <c r="G411" s="23">
        <f>IF(OR(E411="",F411=""),"",E411*F411)</f>
        <v/>
      </c>
      <c r="H411" s="9" t="n"/>
      <c r="I411" s="24">
        <f>IF(A411="","",YEAR(A411)*100+MONTH(A411))</f>
        <v/>
      </c>
    </row>
    <row r="412">
      <c r="A412" s="16" t="n"/>
      <c r="B412" s="9" t="n"/>
      <c r="C412" s="9" t="n"/>
      <c r="D412" s="11" t="n"/>
      <c r="E412" s="22" t="n"/>
      <c r="F412" s="22" t="n"/>
      <c r="G412" s="23">
        <f>IF(OR(E412="",F412=""),"",E412*F412)</f>
        <v/>
      </c>
      <c r="H412" s="9" t="n"/>
      <c r="I412" s="24">
        <f>IF(A412="","",YEAR(A412)*100+MONTH(A412))</f>
        <v/>
      </c>
    </row>
    <row r="413">
      <c r="A413" s="16" t="n"/>
      <c r="B413" s="9" t="n"/>
      <c r="C413" s="9" t="n"/>
      <c r="D413" s="11" t="n"/>
      <c r="E413" s="22" t="n"/>
      <c r="F413" s="22" t="n"/>
      <c r="G413" s="23">
        <f>IF(OR(E413="",F413=""),"",E413*F413)</f>
        <v/>
      </c>
      <c r="H413" s="9" t="n"/>
      <c r="I413" s="24">
        <f>IF(A413="","",YEAR(A413)*100+MONTH(A413))</f>
        <v/>
      </c>
    </row>
    <row r="414">
      <c r="A414" s="16" t="n"/>
      <c r="B414" s="9" t="n"/>
      <c r="C414" s="9" t="n"/>
      <c r="D414" s="11" t="n"/>
      <c r="E414" s="22" t="n"/>
      <c r="F414" s="22" t="n"/>
      <c r="G414" s="23">
        <f>IF(OR(E414="",F414=""),"",E414*F414)</f>
        <v/>
      </c>
      <c r="H414" s="9" t="n"/>
      <c r="I414" s="24">
        <f>IF(A414="","",YEAR(A414)*100+MONTH(A414))</f>
        <v/>
      </c>
    </row>
    <row r="415">
      <c r="A415" s="16" t="n"/>
      <c r="B415" s="9" t="n"/>
      <c r="C415" s="9" t="n"/>
      <c r="D415" s="11" t="n"/>
      <c r="E415" s="22" t="n"/>
      <c r="F415" s="22" t="n"/>
      <c r="G415" s="23">
        <f>IF(OR(E415="",F415=""),"",E415*F415)</f>
        <v/>
      </c>
      <c r="H415" s="9" t="n"/>
      <c r="I415" s="24">
        <f>IF(A415="","",YEAR(A415)*100+MONTH(A415))</f>
        <v/>
      </c>
    </row>
    <row r="416">
      <c r="A416" s="16" t="n"/>
      <c r="B416" s="9" t="n"/>
      <c r="C416" s="9" t="n"/>
      <c r="D416" s="11" t="n"/>
      <c r="E416" s="22" t="n"/>
      <c r="F416" s="22" t="n"/>
      <c r="G416" s="23">
        <f>IF(OR(E416="",F416=""),"",E416*F416)</f>
        <v/>
      </c>
      <c r="H416" s="9" t="n"/>
      <c r="I416" s="24">
        <f>IF(A416="","",YEAR(A416)*100+MONTH(A416))</f>
        <v/>
      </c>
    </row>
    <row r="417">
      <c r="A417" s="16" t="n"/>
      <c r="B417" s="9" t="n"/>
      <c r="C417" s="9" t="n"/>
      <c r="D417" s="11" t="n"/>
      <c r="E417" s="22" t="n"/>
      <c r="F417" s="22" t="n"/>
      <c r="G417" s="23">
        <f>IF(OR(E417="",F417=""),"",E417*F417)</f>
        <v/>
      </c>
      <c r="H417" s="9" t="n"/>
      <c r="I417" s="24">
        <f>IF(A417="","",YEAR(A417)*100+MONTH(A417))</f>
        <v/>
      </c>
    </row>
    <row r="418">
      <c r="A418" s="16" t="n"/>
      <c r="B418" s="9" t="n"/>
      <c r="C418" s="9" t="n"/>
      <c r="D418" s="11" t="n"/>
      <c r="E418" s="22" t="n"/>
      <c r="F418" s="22" t="n"/>
      <c r="G418" s="23">
        <f>IF(OR(E418="",F418=""),"",E418*F418)</f>
        <v/>
      </c>
      <c r="H418" s="9" t="n"/>
      <c r="I418" s="24">
        <f>IF(A418="","",YEAR(A418)*100+MONTH(A418))</f>
        <v/>
      </c>
    </row>
    <row r="419">
      <c r="A419" s="16" t="n"/>
      <c r="B419" s="9" t="n"/>
      <c r="C419" s="9" t="n"/>
      <c r="D419" s="11" t="n"/>
      <c r="E419" s="22" t="n"/>
      <c r="F419" s="22" t="n"/>
      <c r="G419" s="23">
        <f>IF(OR(E419="",F419=""),"",E419*F419)</f>
        <v/>
      </c>
      <c r="H419" s="9" t="n"/>
      <c r="I419" s="24">
        <f>IF(A419="","",YEAR(A419)*100+MONTH(A419))</f>
        <v/>
      </c>
    </row>
    <row r="420">
      <c r="A420" s="16" t="n"/>
      <c r="B420" s="9" t="n"/>
      <c r="C420" s="9" t="n"/>
      <c r="D420" s="11" t="n"/>
      <c r="E420" s="22" t="n"/>
      <c r="F420" s="22" t="n"/>
      <c r="G420" s="23">
        <f>IF(OR(E420="",F420=""),"",E420*F420)</f>
        <v/>
      </c>
      <c r="H420" s="9" t="n"/>
      <c r="I420" s="24">
        <f>IF(A420="","",YEAR(A420)*100+MONTH(A420))</f>
        <v/>
      </c>
    </row>
    <row r="421">
      <c r="A421" s="16" t="n"/>
      <c r="B421" s="9" t="n"/>
      <c r="C421" s="9" t="n"/>
      <c r="D421" s="11" t="n"/>
      <c r="E421" s="22" t="n"/>
      <c r="F421" s="22" t="n"/>
      <c r="G421" s="23">
        <f>IF(OR(E421="",F421=""),"",E421*F421)</f>
        <v/>
      </c>
      <c r="H421" s="9" t="n"/>
      <c r="I421" s="24">
        <f>IF(A421="","",YEAR(A421)*100+MONTH(A421))</f>
        <v/>
      </c>
    </row>
    <row r="422">
      <c r="A422" s="16" t="n"/>
      <c r="B422" s="9" t="n"/>
      <c r="C422" s="9" t="n"/>
      <c r="D422" s="11" t="n"/>
      <c r="E422" s="22" t="n"/>
      <c r="F422" s="22" t="n"/>
      <c r="G422" s="23">
        <f>IF(OR(E422="",F422=""),"",E422*F422)</f>
        <v/>
      </c>
      <c r="H422" s="9" t="n"/>
      <c r="I422" s="24">
        <f>IF(A422="","",YEAR(A422)*100+MONTH(A422))</f>
        <v/>
      </c>
    </row>
    <row r="423">
      <c r="A423" s="16" t="n"/>
      <c r="B423" s="9" t="n"/>
      <c r="C423" s="9" t="n"/>
      <c r="D423" s="11" t="n"/>
      <c r="E423" s="22" t="n"/>
      <c r="F423" s="22" t="n"/>
      <c r="G423" s="23">
        <f>IF(OR(E423="",F423=""),"",E423*F423)</f>
        <v/>
      </c>
      <c r="H423" s="9" t="n"/>
      <c r="I423" s="24">
        <f>IF(A423="","",YEAR(A423)*100+MONTH(A423))</f>
        <v/>
      </c>
    </row>
    <row r="424">
      <c r="A424" s="16" t="n"/>
      <c r="B424" s="9" t="n"/>
      <c r="C424" s="9" t="n"/>
      <c r="D424" s="11" t="n"/>
      <c r="E424" s="22" t="n"/>
      <c r="F424" s="22" t="n"/>
      <c r="G424" s="23">
        <f>IF(OR(E424="",F424=""),"",E424*F424)</f>
        <v/>
      </c>
      <c r="H424" s="9" t="n"/>
      <c r="I424" s="24">
        <f>IF(A424="","",YEAR(A424)*100+MONTH(A424))</f>
        <v/>
      </c>
    </row>
    <row r="425">
      <c r="A425" s="16" t="n"/>
      <c r="B425" s="9" t="n"/>
      <c r="C425" s="9" t="n"/>
      <c r="D425" s="11" t="n"/>
      <c r="E425" s="22" t="n"/>
      <c r="F425" s="22" t="n"/>
      <c r="G425" s="23">
        <f>IF(OR(E425="",F425=""),"",E425*F425)</f>
        <v/>
      </c>
      <c r="H425" s="9" t="n"/>
      <c r="I425" s="24">
        <f>IF(A425="","",YEAR(A425)*100+MONTH(A425))</f>
        <v/>
      </c>
    </row>
    <row r="426">
      <c r="A426" s="16" t="n"/>
      <c r="B426" s="9" t="n"/>
      <c r="C426" s="9" t="n"/>
      <c r="D426" s="11" t="n"/>
      <c r="E426" s="22" t="n"/>
      <c r="F426" s="22" t="n"/>
      <c r="G426" s="23">
        <f>IF(OR(E426="",F426=""),"",E426*F426)</f>
        <v/>
      </c>
      <c r="H426" s="9" t="n"/>
      <c r="I426" s="24">
        <f>IF(A426="","",YEAR(A426)*100+MONTH(A426))</f>
        <v/>
      </c>
    </row>
    <row r="427">
      <c r="A427" s="16" t="n"/>
      <c r="B427" s="9" t="n"/>
      <c r="C427" s="9" t="n"/>
      <c r="D427" s="11" t="n"/>
      <c r="E427" s="22" t="n"/>
      <c r="F427" s="22" t="n"/>
      <c r="G427" s="23">
        <f>IF(OR(E427="",F427=""),"",E427*F427)</f>
        <v/>
      </c>
      <c r="H427" s="9" t="n"/>
      <c r="I427" s="24">
        <f>IF(A427="","",YEAR(A427)*100+MONTH(A427))</f>
        <v/>
      </c>
    </row>
    <row r="428">
      <c r="A428" s="16" t="n"/>
      <c r="B428" s="9" t="n"/>
      <c r="C428" s="9" t="n"/>
      <c r="D428" s="11" t="n"/>
      <c r="E428" s="22" t="n"/>
      <c r="F428" s="22" t="n"/>
      <c r="G428" s="23">
        <f>IF(OR(E428="",F428=""),"",E428*F428)</f>
        <v/>
      </c>
      <c r="H428" s="9" t="n"/>
      <c r="I428" s="24">
        <f>IF(A428="","",YEAR(A428)*100+MONTH(A428))</f>
        <v/>
      </c>
    </row>
    <row r="429">
      <c r="A429" s="16" t="n"/>
      <c r="B429" s="9" t="n"/>
      <c r="C429" s="9" t="n"/>
      <c r="D429" s="11" t="n"/>
      <c r="E429" s="22" t="n"/>
      <c r="F429" s="22" t="n"/>
      <c r="G429" s="23">
        <f>IF(OR(E429="",F429=""),"",E429*F429)</f>
        <v/>
      </c>
      <c r="H429" s="9" t="n"/>
      <c r="I429" s="24">
        <f>IF(A429="","",YEAR(A429)*100+MONTH(A429))</f>
        <v/>
      </c>
    </row>
    <row r="430">
      <c r="A430" s="16" t="n"/>
      <c r="B430" s="9" t="n"/>
      <c r="C430" s="9" t="n"/>
      <c r="D430" s="11" t="n"/>
      <c r="E430" s="22" t="n"/>
      <c r="F430" s="22" t="n"/>
      <c r="G430" s="23">
        <f>IF(OR(E430="",F430=""),"",E430*F430)</f>
        <v/>
      </c>
      <c r="H430" s="9" t="n"/>
      <c r="I430" s="24">
        <f>IF(A430="","",YEAR(A430)*100+MONTH(A430))</f>
        <v/>
      </c>
    </row>
    <row r="431">
      <c r="A431" s="16" t="n"/>
      <c r="B431" s="9" t="n"/>
      <c r="C431" s="9" t="n"/>
      <c r="D431" s="11" t="n"/>
      <c r="E431" s="22" t="n"/>
      <c r="F431" s="22" t="n"/>
      <c r="G431" s="23">
        <f>IF(OR(E431="",F431=""),"",E431*F431)</f>
        <v/>
      </c>
      <c r="H431" s="9" t="n"/>
      <c r="I431" s="24">
        <f>IF(A431="","",YEAR(A431)*100+MONTH(A431))</f>
        <v/>
      </c>
    </row>
    <row r="432">
      <c r="A432" s="16" t="n"/>
      <c r="B432" s="9" t="n"/>
      <c r="C432" s="9" t="n"/>
      <c r="D432" s="11" t="n"/>
      <c r="E432" s="22" t="n"/>
      <c r="F432" s="22" t="n"/>
      <c r="G432" s="23">
        <f>IF(OR(E432="",F432=""),"",E432*F432)</f>
        <v/>
      </c>
      <c r="H432" s="9" t="n"/>
      <c r="I432" s="24">
        <f>IF(A432="","",YEAR(A432)*100+MONTH(A432))</f>
        <v/>
      </c>
    </row>
    <row r="433">
      <c r="A433" s="16" t="n"/>
      <c r="B433" s="9" t="n"/>
      <c r="C433" s="9" t="n"/>
      <c r="D433" s="11" t="n"/>
      <c r="E433" s="22" t="n"/>
      <c r="F433" s="22" t="n"/>
      <c r="G433" s="23">
        <f>IF(OR(E433="",F433=""),"",E433*F433)</f>
        <v/>
      </c>
      <c r="H433" s="9" t="n"/>
      <c r="I433" s="24">
        <f>IF(A433="","",YEAR(A433)*100+MONTH(A433))</f>
        <v/>
      </c>
    </row>
    <row r="434">
      <c r="A434" s="16" t="n"/>
      <c r="B434" s="9" t="n"/>
      <c r="C434" s="9" t="n"/>
      <c r="D434" s="11" t="n"/>
      <c r="E434" s="22" t="n"/>
      <c r="F434" s="22" t="n"/>
      <c r="G434" s="23">
        <f>IF(OR(E434="",F434=""),"",E434*F434)</f>
        <v/>
      </c>
      <c r="H434" s="9" t="n"/>
      <c r="I434" s="24">
        <f>IF(A434="","",YEAR(A434)*100+MONTH(A434))</f>
        <v/>
      </c>
    </row>
    <row r="435">
      <c r="A435" s="16" t="n"/>
      <c r="B435" s="9" t="n"/>
      <c r="C435" s="9" t="n"/>
      <c r="D435" s="11" t="n"/>
      <c r="E435" s="22" t="n"/>
      <c r="F435" s="22" t="n"/>
      <c r="G435" s="23">
        <f>IF(OR(E435="",F435=""),"",E435*F435)</f>
        <v/>
      </c>
      <c r="H435" s="9" t="n"/>
      <c r="I435" s="24">
        <f>IF(A435="","",YEAR(A435)*100+MONTH(A435))</f>
        <v/>
      </c>
    </row>
    <row r="436">
      <c r="A436" s="16" t="n"/>
      <c r="B436" s="9" t="n"/>
      <c r="C436" s="9" t="n"/>
      <c r="D436" s="11" t="n"/>
      <c r="E436" s="22" t="n"/>
      <c r="F436" s="22" t="n"/>
      <c r="G436" s="23">
        <f>IF(OR(E436="",F436=""),"",E436*F436)</f>
        <v/>
      </c>
      <c r="H436" s="9" t="n"/>
      <c r="I436" s="24">
        <f>IF(A436="","",YEAR(A436)*100+MONTH(A436))</f>
        <v/>
      </c>
    </row>
    <row r="437">
      <c r="A437" s="16" t="n"/>
      <c r="B437" s="9" t="n"/>
      <c r="C437" s="9" t="n"/>
      <c r="D437" s="11" t="n"/>
      <c r="E437" s="22" t="n"/>
      <c r="F437" s="22" t="n"/>
      <c r="G437" s="23">
        <f>IF(OR(E437="",F437=""),"",E437*F437)</f>
        <v/>
      </c>
      <c r="H437" s="9" t="n"/>
      <c r="I437" s="24">
        <f>IF(A437="","",YEAR(A437)*100+MONTH(A437))</f>
        <v/>
      </c>
    </row>
    <row r="438">
      <c r="A438" s="16" t="n"/>
      <c r="B438" s="9" t="n"/>
      <c r="C438" s="9" t="n"/>
      <c r="D438" s="11" t="n"/>
      <c r="E438" s="22" t="n"/>
      <c r="F438" s="22" t="n"/>
      <c r="G438" s="23">
        <f>IF(OR(E438="",F438=""),"",E438*F438)</f>
        <v/>
      </c>
      <c r="H438" s="9" t="n"/>
      <c r="I438" s="24">
        <f>IF(A438="","",YEAR(A438)*100+MONTH(A438))</f>
        <v/>
      </c>
    </row>
    <row r="439">
      <c r="A439" s="16" t="n"/>
      <c r="B439" s="9" t="n"/>
      <c r="C439" s="9" t="n"/>
      <c r="D439" s="11" t="n"/>
      <c r="E439" s="22" t="n"/>
      <c r="F439" s="22" t="n"/>
      <c r="G439" s="23">
        <f>IF(OR(E439="",F439=""),"",E439*F439)</f>
        <v/>
      </c>
      <c r="H439" s="9" t="n"/>
      <c r="I439" s="24">
        <f>IF(A439="","",YEAR(A439)*100+MONTH(A439))</f>
        <v/>
      </c>
    </row>
    <row r="440">
      <c r="A440" s="16" t="n"/>
      <c r="B440" s="9" t="n"/>
      <c r="C440" s="9" t="n"/>
      <c r="D440" s="11" t="n"/>
      <c r="E440" s="22" t="n"/>
      <c r="F440" s="22" t="n"/>
      <c r="G440" s="23">
        <f>IF(OR(E440="",F440=""),"",E440*F440)</f>
        <v/>
      </c>
      <c r="H440" s="9" t="n"/>
      <c r="I440" s="24">
        <f>IF(A440="","",YEAR(A440)*100+MONTH(A440))</f>
        <v/>
      </c>
    </row>
    <row r="441">
      <c r="A441" s="16" t="n"/>
      <c r="B441" s="9" t="n"/>
      <c r="C441" s="9" t="n"/>
      <c r="D441" s="11" t="n"/>
      <c r="E441" s="22" t="n"/>
      <c r="F441" s="22" t="n"/>
      <c r="G441" s="23">
        <f>IF(OR(E441="",F441=""),"",E441*F441)</f>
        <v/>
      </c>
      <c r="H441" s="9" t="n"/>
      <c r="I441" s="24">
        <f>IF(A441="","",YEAR(A441)*100+MONTH(A441))</f>
        <v/>
      </c>
    </row>
    <row r="442">
      <c r="A442" s="16" t="n"/>
      <c r="B442" s="9" t="n"/>
      <c r="C442" s="9" t="n"/>
      <c r="D442" s="11" t="n"/>
      <c r="E442" s="22" t="n"/>
      <c r="F442" s="22" t="n"/>
      <c r="G442" s="23">
        <f>IF(OR(E442="",F442=""),"",E442*F442)</f>
        <v/>
      </c>
      <c r="H442" s="9" t="n"/>
      <c r="I442" s="24">
        <f>IF(A442="","",YEAR(A442)*100+MONTH(A442))</f>
        <v/>
      </c>
    </row>
    <row r="443">
      <c r="A443" s="16" t="n"/>
      <c r="B443" s="9" t="n"/>
      <c r="C443" s="9" t="n"/>
      <c r="D443" s="11" t="n"/>
      <c r="E443" s="22" t="n"/>
      <c r="F443" s="22" t="n"/>
      <c r="G443" s="23">
        <f>IF(OR(E443="",F443=""),"",E443*F443)</f>
        <v/>
      </c>
      <c r="H443" s="9" t="n"/>
      <c r="I443" s="24">
        <f>IF(A443="","",YEAR(A443)*100+MONTH(A443))</f>
        <v/>
      </c>
    </row>
    <row r="444">
      <c r="A444" s="16" t="n"/>
      <c r="B444" s="9" t="n"/>
      <c r="C444" s="9" t="n"/>
      <c r="D444" s="11" t="n"/>
      <c r="E444" s="22" t="n"/>
      <c r="F444" s="22" t="n"/>
      <c r="G444" s="23">
        <f>IF(OR(E444="",F444=""),"",E444*F444)</f>
        <v/>
      </c>
      <c r="H444" s="9" t="n"/>
      <c r="I444" s="24">
        <f>IF(A444="","",YEAR(A444)*100+MONTH(A444))</f>
        <v/>
      </c>
    </row>
    <row r="445">
      <c r="A445" s="16" t="n"/>
      <c r="B445" s="9" t="n"/>
      <c r="C445" s="9" t="n"/>
      <c r="D445" s="11" t="n"/>
      <c r="E445" s="22" t="n"/>
      <c r="F445" s="22" t="n"/>
      <c r="G445" s="23">
        <f>IF(OR(E445="",F445=""),"",E445*F445)</f>
        <v/>
      </c>
      <c r="H445" s="9" t="n"/>
      <c r="I445" s="24">
        <f>IF(A445="","",YEAR(A445)*100+MONTH(A445))</f>
        <v/>
      </c>
    </row>
    <row r="446">
      <c r="A446" s="16" t="n"/>
      <c r="B446" s="9" t="n"/>
      <c r="C446" s="9" t="n"/>
      <c r="D446" s="11" t="n"/>
      <c r="E446" s="22" t="n"/>
      <c r="F446" s="22" t="n"/>
      <c r="G446" s="23">
        <f>IF(OR(E446="",F446=""),"",E446*F446)</f>
        <v/>
      </c>
      <c r="H446" s="9" t="n"/>
      <c r="I446" s="24">
        <f>IF(A446="","",YEAR(A446)*100+MONTH(A446))</f>
        <v/>
      </c>
    </row>
    <row r="447">
      <c r="A447" s="16" t="n"/>
      <c r="B447" s="9" t="n"/>
      <c r="C447" s="9" t="n"/>
      <c r="D447" s="11" t="n"/>
      <c r="E447" s="22" t="n"/>
      <c r="F447" s="22" t="n"/>
      <c r="G447" s="23">
        <f>IF(OR(E447="",F447=""),"",E447*F447)</f>
        <v/>
      </c>
      <c r="H447" s="9" t="n"/>
      <c r="I447" s="24">
        <f>IF(A447="","",YEAR(A447)*100+MONTH(A447))</f>
        <v/>
      </c>
    </row>
    <row r="448">
      <c r="A448" s="16" t="n"/>
      <c r="B448" s="9" t="n"/>
      <c r="C448" s="9" t="n"/>
      <c r="D448" s="11" t="n"/>
      <c r="E448" s="22" t="n"/>
      <c r="F448" s="22" t="n"/>
      <c r="G448" s="23">
        <f>IF(OR(E448="",F448=""),"",E448*F448)</f>
        <v/>
      </c>
      <c r="H448" s="9" t="n"/>
      <c r="I448" s="24">
        <f>IF(A448="","",YEAR(A448)*100+MONTH(A448))</f>
        <v/>
      </c>
    </row>
    <row r="449">
      <c r="A449" s="16" t="n"/>
      <c r="B449" s="9" t="n"/>
      <c r="C449" s="9" t="n"/>
      <c r="D449" s="11" t="n"/>
      <c r="E449" s="22" t="n"/>
      <c r="F449" s="22" t="n"/>
      <c r="G449" s="23">
        <f>IF(OR(E449="",F449=""),"",E449*F449)</f>
        <v/>
      </c>
      <c r="H449" s="9" t="n"/>
      <c r="I449" s="24">
        <f>IF(A449="","",YEAR(A449)*100+MONTH(A449))</f>
        <v/>
      </c>
    </row>
    <row r="450">
      <c r="A450" s="16" t="n"/>
      <c r="B450" s="9" t="n"/>
      <c r="C450" s="9" t="n"/>
      <c r="D450" s="11" t="n"/>
      <c r="E450" s="22" t="n"/>
      <c r="F450" s="22" t="n"/>
      <c r="G450" s="23">
        <f>IF(OR(E450="",F450=""),"",E450*F450)</f>
        <v/>
      </c>
      <c r="H450" s="9" t="n"/>
      <c r="I450" s="24">
        <f>IF(A450="","",YEAR(A450)*100+MONTH(A450))</f>
        <v/>
      </c>
    </row>
    <row r="451">
      <c r="A451" s="16" t="n"/>
      <c r="B451" s="9" t="n"/>
      <c r="C451" s="9" t="n"/>
      <c r="D451" s="11" t="n"/>
      <c r="E451" s="22" t="n"/>
      <c r="F451" s="22" t="n"/>
      <c r="G451" s="23">
        <f>IF(OR(E451="",F451=""),"",E451*F451)</f>
        <v/>
      </c>
      <c r="H451" s="9" t="n"/>
      <c r="I451" s="24">
        <f>IF(A451="","",YEAR(A451)*100+MONTH(A451))</f>
        <v/>
      </c>
    </row>
    <row r="452">
      <c r="A452" s="16" t="n"/>
      <c r="B452" s="9" t="n"/>
      <c r="C452" s="9" t="n"/>
      <c r="D452" s="11" t="n"/>
      <c r="E452" s="22" t="n"/>
      <c r="F452" s="22" t="n"/>
      <c r="G452" s="23">
        <f>IF(OR(E452="",F452=""),"",E452*F452)</f>
        <v/>
      </c>
      <c r="H452" s="9" t="n"/>
      <c r="I452" s="24">
        <f>IF(A452="","",YEAR(A452)*100+MONTH(A452))</f>
        <v/>
      </c>
    </row>
    <row r="453">
      <c r="A453" s="16" t="n"/>
      <c r="B453" s="9" t="n"/>
      <c r="C453" s="9" t="n"/>
      <c r="D453" s="11" t="n"/>
      <c r="E453" s="22" t="n"/>
      <c r="F453" s="22" t="n"/>
      <c r="G453" s="23">
        <f>IF(OR(E453="",F453=""),"",E453*F453)</f>
        <v/>
      </c>
      <c r="H453" s="9" t="n"/>
      <c r="I453" s="24">
        <f>IF(A453="","",YEAR(A453)*100+MONTH(A453))</f>
        <v/>
      </c>
    </row>
    <row r="454">
      <c r="A454" s="16" t="n"/>
      <c r="B454" s="9" t="n"/>
      <c r="C454" s="9" t="n"/>
      <c r="D454" s="11" t="n"/>
      <c r="E454" s="22" t="n"/>
      <c r="F454" s="22" t="n"/>
      <c r="G454" s="23">
        <f>IF(OR(E454="",F454=""),"",E454*F454)</f>
        <v/>
      </c>
      <c r="H454" s="9" t="n"/>
      <c r="I454" s="24">
        <f>IF(A454="","",YEAR(A454)*100+MONTH(A454))</f>
        <v/>
      </c>
    </row>
    <row r="455">
      <c r="A455" s="16" t="n"/>
      <c r="B455" s="9" t="n"/>
      <c r="C455" s="9" t="n"/>
      <c r="D455" s="11" t="n"/>
      <c r="E455" s="22" t="n"/>
      <c r="F455" s="22" t="n"/>
      <c r="G455" s="23">
        <f>IF(OR(E455="",F455=""),"",E455*F455)</f>
        <v/>
      </c>
      <c r="H455" s="9" t="n"/>
      <c r="I455" s="24">
        <f>IF(A455="","",YEAR(A455)*100+MONTH(A455))</f>
        <v/>
      </c>
    </row>
    <row r="456">
      <c r="A456" s="16" t="n"/>
      <c r="B456" s="9" t="n"/>
      <c r="C456" s="9" t="n"/>
      <c r="D456" s="11" t="n"/>
      <c r="E456" s="22" t="n"/>
      <c r="F456" s="22" t="n"/>
      <c r="G456" s="23">
        <f>IF(OR(E456="",F456=""),"",E456*F456)</f>
        <v/>
      </c>
      <c r="H456" s="9" t="n"/>
      <c r="I456" s="24">
        <f>IF(A456="","",YEAR(A456)*100+MONTH(A456))</f>
        <v/>
      </c>
    </row>
    <row r="457">
      <c r="A457" s="16" t="n"/>
      <c r="B457" s="9" t="n"/>
      <c r="C457" s="9" t="n"/>
      <c r="D457" s="11" t="n"/>
      <c r="E457" s="22" t="n"/>
      <c r="F457" s="22" t="n"/>
      <c r="G457" s="23">
        <f>IF(OR(E457="",F457=""),"",E457*F457)</f>
        <v/>
      </c>
      <c r="H457" s="9" t="n"/>
      <c r="I457" s="24">
        <f>IF(A457="","",YEAR(A457)*100+MONTH(A457))</f>
        <v/>
      </c>
    </row>
    <row r="458">
      <c r="A458" s="16" t="n"/>
      <c r="B458" s="9" t="n"/>
      <c r="C458" s="9" t="n"/>
      <c r="D458" s="11" t="n"/>
      <c r="E458" s="22" t="n"/>
      <c r="F458" s="22" t="n"/>
      <c r="G458" s="23">
        <f>IF(OR(E458="",F458=""),"",E458*F458)</f>
        <v/>
      </c>
      <c r="H458" s="9" t="n"/>
      <c r="I458" s="24">
        <f>IF(A458="","",YEAR(A458)*100+MONTH(A458))</f>
        <v/>
      </c>
    </row>
    <row r="459">
      <c r="A459" s="16" t="n"/>
      <c r="B459" s="9" t="n"/>
      <c r="C459" s="9" t="n"/>
      <c r="D459" s="11" t="n"/>
      <c r="E459" s="22" t="n"/>
      <c r="F459" s="22" t="n"/>
      <c r="G459" s="23">
        <f>IF(OR(E459="",F459=""),"",E459*F459)</f>
        <v/>
      </c>
      <c r="H459" s="9" t="n"/>
      <c r="I459" s="24">
        <f>IF(A459="","",YEAR(A459)*100+MONTH(A459))</f>
        <v/>
      </c>
    </row>
    <row r="460">
      <c r="A460" s="16" t="n"/>
      <c r="B460" s="9" t="n"/>
      <c r="C460" s="9" t="n"/>
      <c r="D460" s="11" t="n"/>
      <c r="E460" s="22" t="n"/>
      <c r="F460" s="22" t="n"/>
      <c r="G460" s="23">
        <f>IF(OR(E460="",F460=""),"",E460*F460)</f>
        <v/>
      </c>
      <c r="H460" s="9" t="n"/>
      <c r="I460" s="24">
        <f>IF(A460="","",YEAR(A460)*100+MONTH(A460))</f>
        <v/>
      </c>
    </row>
    <row r="461">
      <c r="A461" s="16" t="n"/>
      <c r="B461" s="9" t="n"/>
      <c r="C461" s="9" t="n"/>
      <c r="D461" s="11" t="n"/>
      <c r="E461" s="22" t="n"/>
      <c r="F461" s="22" t="n"/>
      <c r="G461" s="23">
        <f>IF(OR(E461="",F461=""),"",E461*F461)</f>
        <v/>
      </c>
      <c r="H461" s="9" t="n"/>
      <c r="I461" s="24">
        <f>IF(A461="","",YEAR(A461)*100+MONTH(A461))</f>
        <v/>
      </c>
    </row>
    <row r="462">
      <c r="A462" s="16" t="n"/>
      <c r="B462" s="9" t="n"/>
      <c r="C462" s="9" t="n"/>
      <c r="D462" s="11" t="n"/>
      <c r="E462" s="22" t="n"/>
      <c r="F462" s="22" t="n"/>
      <c r="G462" s="23">
        <f>IF(OR(E462="",F462=""),"",E462*F462)</f>
        <v/>
      </c>
      <c r="H462" s="9" t="n"/>
      <c r="I462" s="24">
        <f>IF(A462="","",YEAR(A462)*100+MONTH(A462))</f>
        <v/>
      </c>
    </row>
    <row r="463">
      <c r="A463" s="16" t="n"/>
      <c r="B463" s="9" t="n"/>
      <c r="C463" s="9" t="n"/>
      <c r="D463" s="11" t="n"/>
      <c r="E463" s="22" t="n"/>
      <c r="F463" s="22" t="n"/>
      <c r="G463" s="23">
        <f>IF(OR(E463="",F463=""),"",E463*F463)</f>
        <v/>
      </c>
      <c r="H463" s="9" t="n"/>
      <c r="I463" s="24">
        <f>IF(A463="","",YEAR(A463)*100+MONTH(A463))</f>
        <v/>
      </c>
    </row>
    <row r="464">
      <c r="A464" s="16" t="n"/>
      <c r="B464" s="9" t="n"/>
      <c r="C464" s="9" t="n"/>
      <c r="D464" s="11" t="n"/>
      <c r="E464" s="22" t="n"/>
      <c r="F464" s="22" t="n"/>
      <c r="G464" s="23">
        <f>IF(OR(E464="",F464=""),"",E464*F464)</f>
        <v/>
      </c>
      <c r="H464" s="9" t="n"/>
      <c r="I464" s="24">
        <f>IF(A464="","",YEAR(A464)*100+MONTH(A464))</f>
        <v/>
      </c>
    </row>
    <row r="465">
      <c r="A465" s="16" t="n"/>
      <c r="B465" s="9" t="n"/>
      <c r="C465" s="9" t="n"/>
      <c r="D465" s="11" t="n"/>
      <c r="E465" s="22" t="n"/>
      <c r="F465" s="22" t="n"/>
      <c r="G465" s="23">
        <f>IF(OR(E465="",F465=""),"",E465*F465)</f>
        <v/>
      </c>
      <c r="H465" s="9" t="n"/>
      <c r="I465" s="24">
        <f>IF(A465="","",YEAR(A465)*100+MONTH(A465))</f>
        <v/>
      </c>
    </row>
    <row r="466">
      <c r="A466" s="16" t="n"/>
      <c r="B466" s="9" t="n"/>
      <c r="C466" s="9" t="n"/>
      <c r="D466" s="11" t="n"/>
      <c r="E466" s="22" t="n"/>
      <c r="F466" s="22" t="n"/>
      <c r="G466" s="23">
        <f>IF(OR(E466="",F466=""),"",E466*F466)</f>
        <v/>
      </c>
      <c r="H466" s="9" t="n"/>
      <c r="I466" s="24">
        <f>IF(A466="","",YEAR(A466)*100+MONTH(A466))</f>
        <v/>
      </c>
    </row>
    <row r="467">
      <c r="A467" s="16" t="n"/>
      <c r="B467" s="9" t="n"/>
      <c r="C467" s="9" t="n"/>
      <c r="D467" s="11" t="n"/>
      <c r="E467" s="22" t="n"/>
      <c r="F467" s="22" t="n"/>
      <c r="G467" s="23">
        <f>IF(OR(E467="",F467=""),"",E467*F467)</f>
        <v/>
      </c>
      <c r="H467" s="9" t="n"/>
      <c r="I467" s="24">
        <f>IF(A467="","",YEAR(A467)*100+MONTH(A467))</f>
        <v/>
      </c>
    </row>
    <row r="468">
      <c r="A468" s="16" t="n"/>
      <c r="B468" s="9" t="n"/>
      <c r="C468" s="9" t="n"/>
      <c r="D468" s="11" t="n"/>
      <c r="E468" s="22" t="n"/>
      <c r="F468" s="22" t="n"/>
      <c r="G468" s="23">
        <f>IF(OR(E468="",F468=""),"",E468*F468)</f>
        <v/>
      </c>
      <c r="H468" s="9" t="n"/>
      <c r="I468" s="24">
        <f>IF(A468="","",YEAR(A468)*100+MONTH(A468))</f>
        <v/>
      </c>
    </row>
    <row r="469">
      <c r="A469" s="16" t="n"/>
      <c r="B469" s="9" t="n"/>
      <c r="C469" s="9" t="n"/>
      <c r="D469" s="11" t="n"/>
      <c r="E469" s="22" t="n"/>
      <c r="F469" s="22" t="n"/>
      <c r="G469" s="23">
        <f>IF(OR(E469="",F469=""),"",E469*F469)</f>
        <v/>
      </c>
      <c r="H469" s="9" t="n"/>
      <c r="I469" s="24">
        <f>IF(A469="","",YEAR(A469)*100+MONTH(A469))</f>
        <v/>
      </c>
    </row>
    <row r="470">
      <c r="A470" s="16" t="n"/>
      <c r="B470" s="9" t="n"/>
      <c r="C470" s="9" t="n"/>
      <c r="D470" s="11" t="n"/>
      <c r="E470" s="22" t="n"/>
      <c r="F470" s="22" t="n"/>
      <c r="G470" s="23">
        <f>IF(OR(E470="",F470=""),"",E470*F470)</f>
        <v/>
      </c>
      <c r="H470" s="9" t="n"/>
      <c r="I470" s="24">
        <f>IF(A470="","",YEAR(A470)*100+MONTH(A470))</f>
        <v/>
      </c>
    </row>
    <row r="471">
      <c r="A471" s="16" t="n"/>
      <c r="B471" s="9" t="n"/>
      <c r="C471" s="9" t="n"/>
      <c r="D471" s="11" t="n"/>
      <c r="E471" s="22" t="n"/>
      <c r="F471" s="22" t="n"/>
      <c r="G471" s="23">
        <f>IF(OR(E471="",F471=""),"",E471*F471)</f>
        <v/>
      </c>
      <c r="H471" s="9" t="n"/>
      <c r="I471" s="24">
        <f>IF(A471="","",YEAR(A471)*100+MONTH(A471))</f>
        <v/>
      </c>
    </row>
    <row r="472">
      <c r="A472" s="16" t="n"/>
      <c r="B472" s="9" t="n"/>
      <c r="C472" s="9" t="n"/>
      <c r="D472" s="11" t="n"/>
      <c r="E472" s="22" t="n"/>
      <c r="F472" s="22" t="n"/>
      <c r="G472" s="23">
        <f>IF(OR(E472="",F472=""),"",E472*F472)</f>
        <v/>
      </c>
      <c r="H472" s="9" t="n"/>
      <c r="I472" s="24">
        <f>IF(A472="","",YEAR(A472)*100+MONTH(A472))</f>
        <v/>
      </c>
    </row>
    <row r="473">
      <c r="A473" s="16" t="n"/>
      <c r="B473" s="9" t="n"/>
      <c r="C473" s="9" t="n"/>
      <c r="D473" s="11" t="n"/>
      <c r="E473" s="22" t="n"/>
      <c r="F473" s="22" t="n"/>
      <c r="G473" s="23">
        <f>IF(OR(E473="",F473=""),"",E473*F473)</f>
        <v/>
      </c>
      <c r="H473" s="9" t="n"/>
      <c r="I473" s="24">
        <f>IF(A473="","",YEAR(A473)*100+MONTH(A473))</f>
        <v/>
      </c>
    </row>
    <row r="474">
      <c r="A474" s="16" t="n"/>
      <c r="B474" s="9" t="n"/>
      <c r="C474" s="9" t="n"/>
      <c r="D474" s="11" t="n"/>
      <c r="E474" s="22" t="n"/>
      <c r="F474" s="22" t="n"/>
      <c r="G474" s="23">
        <f>IF(OR(E474="",F474=""),"",E474*F474)</f>
        <v/>
      </c>
      <c r="H474" s="9" t="n"/>
      <c r="I474" s="24">
        <f>IF(A474="","",YEAR(A474)*100+MONTH(A474))</f>
        <v/>
      </c>
    </row>
    <row r="475">
      <c r="A475" s="16" t="n"/>
      <c r="B475" s="9" t="n"/>
      <c r="C475" s="9" t="n"/>
      <c r="D475" s="11" t="n"/>
      <c r="E475" s="22" t="n"/>
      <c r="F475" s="22" t="n"/>
      <c r="G475" s="23">
        <f>IF(OR(E475="",F475=""),"",E475*F475)</f>
        <v/>
      </c>
      <c r="H475" s="9" t="n"/>
      <c r="I475" s="24">
        <f>IF(A475="","",YEAR(A475)*100+MONTH(A475))</f>
        <v/>
      </c>
    </row>
    <row r="476">
      <c r="A476" s="16" t="n"/>
      <c r="B476" s="9" t="n"/>
      <c r="C476" s="9" t="n"/>
      <c r="D476" s="11" t="n"/>
      <c r="E476" s="22" t="n"/>
      <c r="F476" s="22" t="n"/>
      <c r="G476" s="23">
        <f>IF(OR(E476="",F476=""),"",E476*F476)</f>
        <v/>
      </c>
      <c r="H476" s="9" t="n"/>
      <c r="I476" s="24">
        <f>IF(A476="","",YEAR(A476)*100+MONTH(A476))</f>
        <v/>
      </c>
    </row>
    <row r="477">
      <c r="A477" s="16" t="n"/>
      <c r="B477" s="9" t="n"/>
      <c r="C477" s="9" t="n"/>
      <c r="D477" s="11" t="n"/>
      <c r="E477" s="22" t="n"/>
      <c r="F477" s="22" t="n"/>
      <c r="G477" s="23">
        <f>IF(OR(E477="",F477=""),"",E477*F477)</f>
        <v/>
      </c>
      <c r="H477" s="9" t="n"/>
      <c r="I477" s="24">
        <f>IF(A477="","",YEAR(A477)*100+MONTH(A477))</f>
        <v/>
      </c>
    </row>
    <row r="478">
      <c r="A478" s="16" t="n"/>
      <c r="B478" s="9" t="n"/>
      <c r="C478" s="9" t="n"/>
      <c r="D478" s="11" t="n"/>
      <c r="E478" s="22" t="n"/>
      <c r="F478" s="22" t="n"/>
      <c r="G478" s="23">
        <f>IF(OR(E478="",F478=""),"",E478*F478)</f>
        <v/>
      </c>
      <c r="H478" s="9" t="n"/>
      <c r="I478" s="24">
        <f>IF(A478="","",YEAR(A478)*100+MONTH(A478))</f>
        <v/>
      </c>
    </row>
    <row r="479">
      <c r="A479" s="16" t="n"/>
      <c r="B479" s="9" t="n"/>
      <c r="C479" s="9" t="n"/>
      <c r="D479" s="11" t="n"/>
      <c r="E479" s="22" t="n"/>
      <c r="F479" s="22" t="n"/>
      <c r="G479" s="23">
        <f>IF(OR(E479="",F479=""),"",E479*F479)</f>
        <v/>
      </c>
      <c r="H479" s="9" t="n"/>
      <c r="I479" s="24">
        <f>IF(A479="","",YEAR(A479)*100+MONTH(A479))</f>
        <v/>
      </c>
    </row>
    <row r="480">
      <c r="A480" s="16" t="n"/>
      <c r="B480" s="9" t="n"/>
      <c r="C480" s="9" t="n"/>
      <c r="D480" s="11" t="n"/>
      <c r="E480" s="22" t="n"/>
      <c r="F480" s="22" t="n"/>
      <c r="G480" s="23">
        <f>IF(OR(E480="",F480=""),"",E480*F480)</f>
        <v/>
      </c>
      <c r="H480" s="9" t="n"/>
      <c r="I480" s="24">
        <f>IF(A480="","",YEAR(A480)*100+MONTH(A480))</f>
        <v/>
      </c>
    </row>
    <row r="481">
      <c r="A481" s="16" t="n"/>
      <c r="B481" s="9" t="n"/>
      <c r="C481" s="9" t="n"/>
      <c r="D481" s="11" t="n"/>
      <c r="E481" s="22" t="n"/>
      <c r="F481" s="22" t="n"/>
      <c r="G481" s="23">
        <f>IF(OR(E481="",F481=""),"",E481*F481)</f>
        <v/>
      </c>
      <c r="H481" s="9" t="n"/>
      <c r="I481" s="24">
        <f>IF(A481="","",YEAR(A481)*100+MONTH(A481))</f>
        <v/>
      </c>
    </row>
    <row r="482">
      <c r="A482" s="16" t="n"/>
      <c r="B482" s="9" t="n"/>
      <c r="C482" s="9" t="n"/>
      <c r="D482" s="11" t="n"/>
      <c r="E482" s="22" t="n"/>
      <c r="F482" s="22" t="n"/>
      <c r="G482" s="23">
        <f>IF(OR(E482="",F482=""),"",E482*F482)</f>
        <v/>
      </c>
      <c r="H482" s="9" t="n"/>
      <c r="I482" s="24">
        <f>IF(A482="","",YEAR(A482)*100+MONTH(A482))</f>
        <v/>
      </c>
    </row>
    <row r="483">
      <c r="A483" s="16" t="n"/>
      <c r="B483" s="9" t="n"/>
      <c r="C483" s="9" t="n"/>
      <c r="D483" s="11" t="n"/>
      <c r="E483" s="22" t="n"/>
      <c r="F483" s="22" t="n"/>
      <c r="G483" s="23">
        <f>IF(OR(E483="",F483=""),"",E483*F483)</f>
        <v/>
      </c>
      <c r="H483" s="9" t="n"/>
      <c r="I483" s="24">
        <f>IF(A483="","",YEAR(A483)*100+MONTH(A483))</f>
        <v/>
      </c>
    </row>
    <row r="484">
      <c r="A484" s="16" t="n"/>
      <c r="B484" s="9" t="n"/>
      <c r="C484" s="9" t="n"/>
      <c r="D484" s="11" t="n"/>
      <c r="E484" s="22" t="n"/>
      <c r="F484" s="22" t="n"/>
      <c r="G484" s="23">
        <f>IF(OR(E484="",F484=""),"",E484*F484)</f>
        <v/>
      </c>
      <c r="H484" s="9" t="n"/>
      <c r="I484" s="24">
        <f>IF(A484="","",YEAR(A484)*100+MONTH(A484))</f>
        <v/>
      </c>
    </row>
    <row r="485">
      <c r="A485" s="16" t="n"/>
      <c r="B485" s="9" t="n"/>
      <c r="C485" s="9" t="n"/>
      <c r="D485" s="11" t="n"/>
      <c r="E485" s="22" t="n"/>
      <c r="F485" s="22" t="n"/>
      <c r="G485" s="23">
        <f>IF(OR(E485="",F485=""),"",E485*F485)</f>
        <v/>
      </c>
      <c r="H485" s="9" t="n"/>
      <c r="I485" s="24">
        <f>IF(A485="","",YEAR(A485)*100+MONTH(A485))</f>
        <v/>
      </c>
    </row>
    <row r="486">
      <c r="A486" s="16" t="n"/>
      <c r="B486" s="9" t="n"/>
      <c r="C486" s="9" t="n"/>
      <c r="D486" s="11" t="n"/>
      <c r="E486" s="22" t="n"/>
      <c r="F486" s="22" t="n"/>
      <c r="G486" s="23">
        <f>IF(OR(E486="",F486=""),"",E486*F486)</f>
        <v/>
      </c>
      <c r="H486" s="9" t="n"/>
      <c r="I486" s="24">
        <f>IF(A486="","",YEAR(A486)*100+MONTH(A486))</f>
        <v/>
      </c>
    </row>
    <row r="487">
      <c r="A487" s="16" t="n"/>
      <c r="B487" s="9" t="n"/>
      <c r="C487" s="9" t="n"/>
      <c r="D487" s="11" t="n"/>
      <c r="E487" s="22" t="n"/>
      <c r="F487" s="22" t="n"/>
      <c r="G487" s="23">
        <f>IF(OR(E487="",F487=""),"",E487*F487)</f>
        <v/>
      </c>
      <c r="H487" s="9" t="n"/>
      <c r="I487" s="24">
        <f>IF(A487="","",YEAR(A487)*100+MONTH(A487))</f>
        <v/>
      </c>
    </row>
    <row r="488">
      <c r="A488" s="16" t="n"/>
      <c r="B488" s="9" t="n"/>
      <c r="C488" s="9" t="n"/>
      <c r="D488" s="11" t="n"/>
      <c r="E488" s="22" t="n"/>
      <c r="F488" s="22" t="n"/>
      <c r="G488" s="23">
        <f>IF(OR(E488="",F488=""),"",E488*F488)</f>
        <v/>
      </c>
      <c r="H488" s="9" t="n"/>
      <c r="I488" s="24">
        <f>IF(A488="","",YEAR(A488)*100+MONTH(A488))</f>
        <v/>
      </c>
    </row>
    <row r="489">
      <c r="A489" s="16" t="n"/>
      <c r="B489" s="9" t="n"/>
      <c r="C489" s="9" t="n"/>
      <c r="D489" s="11" t="n"/>
      <c r="E489" s="22" t="n"/>
      <c r="F489" s="22" t="n"/>
      <c r="G489" s="23">
        <f>IF(OR(E489="",F489=""),"",E489*F489)</f>
        <v/>
      </c>
      <c r="H489" s="9" t="n"/>
      <c r="I489" s="24">
        <f>IF(A489="","",YEAR(A489)*100+MONTH(A489))</f>
        <v/>
      </c>
    </row>
    <row r="490">
      <c r="A490" s="16" t="n"/>
      <c r="B490" s="9" t="n"/>
      <c r="C490" s="9" t="n"/>
      <c r="D490" s="11" t="n"/>
      <c r="E490" s="22" t="n"/>
      <c r="F490" s="22" t="n"/>
      <c r="G490" s="23">
        <f>IF(OR(E490="",F490=""),"",E490*F490)</f>
        <v/>
      </c>
      <c r="H490" s="9" t="n"/>
      <c r="I490" s="24">
        <f>IF(A490="","",YEAR(A490)*100+MONTH(A490))</f>
        <v/>
      </c>
    </row>
    <row r="491">
      <c r="A491" s="16" t="n"/>
      <c r="B491" s="9" t="n"/>
      <c r="C491" s="9" t="n"/>
      <c r="D491" s="11" t="n"/>
      <c r="E491" s="22" t="n"/>
      <c r="F491" s="22" t="n"/>
      <c r="G491" s="23">
        <f>IF(OR(E491="",F491=""),"",E491*F491)</f>
        <v/>
      </c>
      <c r="H491" s="9" t="n"/>
      <c r="I491" s="24">
        <f>IF(A491="","",YEAR(A491)*100+MONTH(A491))</f>
        <v/>
      </c>
    </row>
    <row r="492">
      <c r="A492" s="16" t="n"/>
      <c r="B492" s="9" t="n"/>
      <c r="C492" s="9" t="n"/>
      <c r="D492" s="11" t="n"/>
      <c r="E492" s="22" t="n"/>
      <c r="F492" s="22" t="n"/>
      <c r="G492" s="23">
        <f>IF(OR(E492="",F492=""),"",E492*F492)</f>
        <v/>
      </c>
      <c r="H492" s="9" t="n"/>
      <c r="I492" s="24">
        <f>IF(A492="","",YEAR(A492)*100+MONTH(A492))</f>
        <v/>
      </c>
    </row>
    <row r="493">
      <c r="A493" s="16" t="n"/>
      <c r="B493" s="9" t="n"/>
      <c r="C493" s="9" t="n"/>
      <c r="D493" s="11" t="n"/>
      <c r="E493" s="22" t="n"/>
      <c r="F493" s="22" t="n"/>
      <c r="G493" s="23">
        <f>IF(OR(E493="",F493=""),"",E493*F493)</f>
        <v/>
      </c>
      <c r="H493" s="9" t="n"/>
      <c r="I493" s="24">
        <f>IF(A493="","",YEAR(A493)*100+MONTH(A493))</f>
        <v/>
      </c>
    </row>
    <row r="494">
      <c r="A494" s="16" t="n"/>
      <c r="B494" s="9" t="n"/>
      <c r="C494" s="9" t="n"/>
      <c r="D494" s="11" t="n"/>
      <c r="E494" s="22" t="n"/>
      <c r="F494" s="22" t="n"/>
      <c r="G494" s="23">
        <f>IF(OR(E494="",F494=""),"",E494*F494)</f>
        <v/>
      </c>
      <c r="H494" s="9" t="n"/>
      <c r="I494" s="24">
        <f>IF(A494="","",YEAR(A494)*100+MONTH(A494))</f>
        <v/>
      </c>
    </row>
    <row r="495">
      <c r="A495" s="16" t="n"/>
      <c r="B495" s="9" t="n"/>
      <c r="C495" s="9" t="n"/>
      <c r="D495" s="11" t="n"/>
      <c r="E495" s="22" t="n"/>
      <c r="F495" s="22" t="n"/>
      <c r="G495" s="23">
        <f>IF(OR(E495="",F495=""),"",E495*F495)</f>
        <v/>
      </c>
      <c r="H495" s="9" t="n"/>
      <c r="I495" s="24">
        <f>IF(A495="","",YEAR(A495)*100+MONTH(A495))</f>
        <v/>
      </c>
    </row>
    <row r="496">
      <c r="A496" s="16" t="n"/>
      <c r="B496" s="9" t="n"/>
      <c r="C496" s="9" t="n"/>
      <c r="D496" s="11" t="n"/>
      <c r="E496" s="22" t="n"/>
      <c r="F496" s="22" t="n"/>
      <c r="G496" s="23">
        <f>IF(OR(E496="",F496=""),"",E496*F496)</f>
        <v/>
      </c>
      <c r="H496" s="9" t="n"/>
      <c r="I496" s="24">
        <f>IF(A496="","",YEAR(A496)*100+MONTH(A496))</f>
        <v/>
      </c>
    </row>
    <row r="497">
      <c r="A497" s="16" t="n"/>
      <c r="B497" s="9" t="n"/>
      <c r="C497" s="9" t="n"/>
      <c r="D497" s="11" t="n"/>
      <c r="E497" s="22" t="n"/>
      <c r="F497" s="22" t="n"/>
      <c r="G497" s="23">
        <f>IF(OR(E497="",F497=""),"",E497*F497)</f>
        <v/>
      </c>
      <c r="H497" s="9" t="n"/>
      <c r="I497" s="24">
        <f>IF(A497="","",YEAR(A497)*100+MONTH(A497))</f>
        <v/>
      </c>
    </row>
    <row r="498">
      <c r="A498" s="16" t="n"/>
      <c r="B498" s="9" t="n"/>
      <c r="C498" s="9" t="n"/>
      <c r="D498" s="11" t="n"/>
      <c r="E498" s="22" t="n"/>
      <c r="F498" s="22" t="n"/>
      <c r="G498" s="23">
        <f>IF(OR(E498="",F498=""),"",E498*F498)</f>
        <v/>
      </c>
      <c r="H498" s="9" t="n"/>
      <c r="I498" s="24">
        <f>IF(A498="","",YEAR(A498)*100+MONTH(A498))</f>
        <v/>
      </c>
    </row>
    <row r="499">
      <c r="A499" s="16" t="n"/>
      <c r="B499" s="9" t="n"/>
      <c r="C499" s="9" t="n"/>
      <c r="D499" s="11" t="n"/>
      <c r="E499" s="22" t="n"/>
      <c r="F499" s="22" t="n"/>
      <c r="G499" s="23">
        <f>IF(OR(E499="",F499=""),"",E499*F499)</f>
        <v/>
      </c>
      <c r="H499" s="9" t="n"/>
      <c r="I499" s="24">
        <f>IF(A499="","",YEAR(A499)*100+MONTH(A499))</f>
        <v/>
      </c>
    </row>
    <row r="500">
      <c r="A500" s="16" t="n"/>
      <c r="B500" s="9" t="n"/>
      <c r="C500" s="9" t="n"/>
      <c r="D500" s="11" t="n"/>
      <c r="E500" s="22" t="n"/>
      <c r="F500" s="22" t="n"/>
      <c r="G500" s="23">
        <f>IF(OR(E500="",F500=""),"",E500*F500)</f>
        <v/>
      </c>
      <c r="H500" s="9" t="n"/>
      <c r="I500" s="24">
        <f>IF(A500="","",YEAR(A500)*100+MONTH(A500))</f>
        <v/>
      </c>
    </row>
    <row r="501">
      <c r="A501" s="16" t="n"/>
      <c r="B501" s="9" t="n"/>
      <c r="C501" s="9" t="n"/>
      <c r="D501" s="11" t="n"/>
      <c r="E501" s="22" t="n"/>
      <c r="F501" s="22" t="n"/>
      <c r="G501" s="23">
        <f>IF(OR(E501="",F501=""),"",E501*F501)</f>
        <v/>
      </c>
      <c r="H501" s="9" t="n"/>
      <c r="I501" s="24">
        <f>IF(A501="","",YEAR(A501)*100+MONTH(A501))</f>
        <v/>
      </c>
    </row>
    <row r="502">
      <c r="A502" s="16" t="n"/>
      <c r="B502" s="9" t="n"/>
      <c r="C502" s="9" t="n"/>
      <c r="D502" s="11" t="n"/>
      <c r="E502" s="22" t="n"/>
      <c r="F502" s="22" t="n"/>
      <c r="G502" s="23">
        <f>IF(OR(E502="",F502=""),"",E502*F502)</f>
        <v/>
      </c>
      <c r="H502" s="9" t="n"/>
      <c r="I502" s="24">
        <f>IF(A502="","",YEAR(A502)*100+MONTH(A502))</f>
        <v/>
      </c>
    </row>
    <row r="503">
      <c r="A503" s="16" t="n"/>
      <c r="B503" s="9" t="n"/>
      <c r="C503" s="9" t="n"/>
      <c r="D503" s="11" t="n"/>
      <c r="E503" s="22" t="n"/>
      <c r="F503" s="22" t="n"/>
      <c r="G503" s="23">
        <f>IF(OR(E503="",F503=""),"",E503*F503)</f>
        <v/>
      </c>
      <c r="H503" s="9" t="n"/>
      <c r="I503" s="24">
        <f>IF(A503="","",YEAR(A503)*100+MONTH(A503))</f>
        <v/>
      </c>
    </row>
    <row r="504">
      <c r="A504" s="16" t="n"/>
      <c r="B504" s="9" t="n"/>
      <c r="C504" s="9" t="n"/>
      <c r="D504" s="11" t="n"/>
      <c r="E504" s="22" t="n"/>
      <c r="F504" s="22" t="n"/>
      <c r="G504" s="23">
        <f>IF(OR(E504="",F504=""),"",E504*F504)</f>
        <v/>
      </c>
      <c r="H504" s="9" t="n"/>
      <c r="I504" s="24">
        <f>IF(A504="","",YEAR(A504)*100+MONTH(A504))</f>
        <v/>
      </c>
    </row>
    <row r="505">
      <c r="A505" s="16" t="n"/>
      <c r="B505" s="9" t="n"/>
      <c r="C505" s="9" t="n"/>
      <c r="D505" s="11" t="n"/>
      <c r="E505" s="22" t="n"/>
      <c r="F505" s="22" t="n"/>
      <c r="G505" s="23">
        <f>IF(OR(E505="",F505=""),"",E505*F505)</f>
        <v/>
      </c>
      <c r="H505" s="9" t="n"/>
      <c r="I505" s="24">
        <f>IF(A505="","",YEAR(A505)*100+MONTH(A505))</f>
        <v/>
      </c>
    </row>
    <row r="506">
      <c r="A506" s="16" t="n"/>
      <c r="B506" s="9" t="n"/>
      <c r="C506" s="9" t="n"/>
      <c r="D506" s="11" t="n"/>
      <c r="E506" s="22" t="n"/>
      <c r="F506" s="22" t="n"/>
      <c r="G506" s="23">
        <f>IF(OR(E506="",F506=""),"",E506*F506)</f>
        <v/>
      </c>
      <c r="H506" s="9" t="n"/>
      <c r="I506" s="24">
        <f>IF(A506="","",YEAR(A506)*100+MONTH(A506))</f>
        <v/>
      </c>
    </row>
    <row r="507">
      <c r="A507" s="16" t="n"/>
      <c r="B507" s="9" t="n"/>
      <c r="C507" s="9" t="n"/>
      <c r="D507" s="11" t="n"/>
      <c r="E507" s="22" t="n"/>
      <c r="F507" s="22" t="n"/>
      <c r="G507" s="23">
        <f>IF(OR(E507="",F507=""),"",E507*F507)</f>
        <v/>
      </c>
      <c r="H507" s="9" t="n"/>
      <c r="I507" s="24">
        <f>IF(A507="","",YEAR(A507)*100+MONTH(A507))</f>
        <v/>
      </c>
    </row>
    <row r="508">
      <c r="A508" s="16" t="n"/>
      <c r="B508" s="9" t="n"/>
      <c r="C508" s="9" t="n"/>
      <c r="D508" s="11" t="n"/>
      <c r="E508" s="22" t="n"/>
      <c r="F508" s="22" t="n"/>
      <c r="G508" s="23">
        <f>IF(OR(E508="",F508=""),"",E508*F508)</f>
        <v/>
      </c>
      <c r="H508" s="9" t="n"/>
      <c r="I508" s="24">
        <f>IF(A508="","",YEAR(A508)*100+MONTH(A508))</f>
        <v/>
      </c>
    </row>
    <row r="509">
      <c r="A509" s="16" t="n"/>
      <c r="B509" s="9" t="n"/>
      <c r="C509" s="9" t="n"/>
      <c r="D509" s="11" t="n"/>
      <c r="E509" s="22" t="n"/>
      <c r="F509" s="22" t="n"/>
      <c r="G509" s="23">
        <f>IF(OR(E509="",F509=""),"",E509*F509)</f>
        <v/>
      </c>
      <c r="H509" s="9" t="n"/>
      <c r="I509" s="24">
        <f>IF(A509="","",YEAR(A509)*100+MONTH(A509))</f>
        <v/>
      </c>
    </row>
    <row r="510">
      <c r="A510" s="16" t="n"/>
      <c r="B510" s="9" t="n"/>
      <c r="C510" s="9" t="n"/>
      <c r="D510" s="11" t="n"/>
      <c r="E510" s="22" t="n"/>
      <c r="F510" s="22" t="n"/>
      <c r="G510" s="23">
        <f>IF(OR(E510="",F510=""),"",E510*F510)</f>
        <v/>
      </c>
      <c r="H510" s="9" t="n"/>
      <c r="I510" s="24">
        <f>IF(A510="","",YEAR(A510)*100+MONTH(A510))</f>
        <v/>
      </c>
    </row>
    <row r="511">
      <c r="A511" s="16" t="n"/>
      <c r="B511" s="9" t="n"/>
      <c r="C511" s="9" t="n"/>
      <c r="D511" s="11" t="n"/>
      <c r="E511" s="22" t="n"/>
      <c r="F511" s="22" t="n"/>
      <c r="G511" s="23">
        <f>IF(OR(E511="",F511=""),"",E511*F511)</f>
        <v/>
      </c>
      <c r="H511" s="9" t="n"/>
      <c r="I511" s="24">
        <f>IF(A511="","",YEAR(A511)*100+MONTH(A511))</f>
        <v/>
      </c>
    </row>
    <row r="512">
      <c r="A512" s="16" t="n"/>
      <c r="B512" s="9" t="n"/>
      <c r="C512" s="9" t="n"/>
      <c r="D512" s="11" t="n"/>
      <c r="E512" s="22" t="n"/>
      <c r="F512" s="22" t="n"/>
      <c r="G512" s="23">
        <f>IF(OR(E512="",F512=""),"",E512*F512)</f>
        <v/>
      </c>
      <c r="H512" s="9" t="n"/>
      <c r="I512" s="24">
        <f>IF(A512="","",YEAR(A512)*100+MONTH(A512))</f>
        <v/>
      </c>
    </row>
    <row r="513">
      <c r="A513" s="16" t="n"/>
      <c r="B513" s="9" t="n"/>
      <c r="C513" s="9" t="n"/>
      <c r="D513" s="11" t="n"/>
      <c r="E513" s="22" t="n"/>
      <c r="F513" s="22" t="n"/>
      <c r="G513" s="23">
        <f>IF(OR(E513="",F513=""),"",E513*F513)</f>
        <v/>
      </c>
      <c r="H513" s="9" t="n"/>
      <c r="I513" s="24">
        <f>IF(A513="","",YEAR(A513)*100+MONTH(A513))</f>
        <v/>
      </c>
    </row>
    <row r="514">
      <c r="A514" s="16" t="n"/>
      <c r="B514" s="9" t="n"/>
      <c r="C514" s="9" t="n"/>
      <c r="D514" s="11" t="n"/>
      <c r="E514" s="22" t="n"/>
      <c r="F514" s="22" t="n"/>
      <c r="G514" s="23">
        <f>IF(OR(E514="",F514=""),"",E514*F514)</f>
        <v/>
      </c>
      <c r="H514" s="9" t="n"/>
      <c r="I514" s="24">
        <f>IF(A514="","",YEAR(A514)*100+MONTH(A514))</f>
        <v/>
      </c>
    </row>
    <row r="515">
      <c r="A515" s="16" t="n"/>
      <c r="B515" s="9" t="n"/>
      <c r="C515" s="9" t="n"/>
      <c r="D515" s="11" t="n"/>
      <c r="E515" s="22" t="n"/>
      <c r="F515" s="22" t="n"/>
      <c r="G515" s="23">
        <f>IF(OR(E515="",F515=""),"",E515*F515)</f>
        <v/>
      </c>
      <c r="H515" s="9" t="n"/>
      <c r="I515" s="24">
        <f>IF(A515="","",YEAR(A515)*100+MONTH(A515))</f>
        <v/>
      </c>
    </row>
    <row r="516">
      <c r="A516" s="16" t="n"/>
      <c r="B516" s="9" t="n"/>
      <c r="C516" s="9" t="n"/>
      <c r="D516" s="11" t="n"/>
      <c r="E516" s="22" t="n"/>
      <c r="F516" s="22" t="n"/>
      <c r="G516" s="23">
        <f>IF(OR(E516="",F516=""),"",E516*F516)</f>
        <v/>
      </c>
      <c r="H516" s="9" t="n"/>
      <c r="I516" s="24">
        <f>IF(A516="","",YEAR(A516)*100+MONTH(A516))</f>
        <v/>
      </c>
    </row>
    <row r="517">
      <c r="A517" s="16" t="n"/>
      <c r="B517" s="9" t="n"/>
      <c r="C517" s="9" t="n"/>
      <c r="D517" s="11" t="n"/>
      <c r="E517" s="22" t="n"/>
      <c r="F517" s="22" t="n"/>
      <c r="G517" s="23">
        <f>IF(OR(E517="",F517=""),"",E517*F517)</f>
        <v/>
      </c>
      <c r="H517" s="9" t="n"/>
      <c r="I517" s="24">
        <f>IF(A517="","",YEAR(A517)*100+MONTH(A517))</f>
        <v/>
      </c>
    </row>
    <row r="518">
      <c r="A518" s="16" t="n"/>
      <c r="B518" s="9" t="n"/>
      <c r="C518" s="9" t="n"/>
      <c r="D518" s="11" t="n"/>
      <c r="E518" s="22" t="n"/>
      <c r="F518" s="22" t="n"/>
      <c r="G518" s="23">
        <f>IF(OR(E518="",F518=""),"",E518*F518)</f>
        <v/>
      </c>
      <c r="H518" s="9" t="n"/>
      <c r="I518" s="24">
        <f>IF(A518="","",YEAR(A518)*100+MONTH(A518))</f>
        <v/>
      </c>
    </row>
    <row r="519">
      <c r="A519" s="16" t="n"/>
      <c r="B519" s="9" t="n"/>
      <c r="C519" s="9" t="n"/>
      <c r="D519" s="11" t="n"/>
      <c r="E519" s="22" t="n"/>
      <c r="F519" s="22" t="n"/>
      <c r="G519" s="23">
        <f>IF(OR(E519="",F519=""),"",E519*F519)</f>
        <v/>
      </c>
      <c r="H519" s="9" t="n"/>
      <c r="I519" s="24">
        <f>IF(A519="","",YEAR(A519)*100+MONTH(A519))</f>
        <v/>
      </c>
    </row>
    <row r="520">
      <c r="A520" s="16" t="n"/>
      <c r="B520" s="9" t="n"/>
      <c r="C520" s="9" t="n"/>
      <c r="D520" s="11" t="n"/>
      <c r="E520" s="22" t="n"/>
      <c r="F520" s="22" t="n"/>
      <c r="G520" s="23">
        <f>IF(OR(E520="",F520=""),"",E520*F520)</f>
        <v/>
      </c>
      <c r="H520" s="9" t="n"/>
      <c r="I520" s="24">
        <f>IF(A520="","",YEAR(A520)*100+MONTH(A520))</f>
        <v/>
      </c>
    </row>
    <row r="521">
      <c r="A521" s="16" t="n"/>
      <c r="B521" s="9" t="n"/>
      <c r="C521" s="9" t="n"/>
      <c r="D521" s="11" t="n"/>
      <c r="E521" s="22" t="n"/>
      <c r="F521" s="22" t="n"/>
      <c r="G521" s="23">
        <f>IF(OR(E521="",F521=""),"",E521*F521)</f>
        <v/>
      </c>
      <c r="H521" s="9" t="n"/>
      <c r="I521" s="24">
        <f>IF(A521="","",YEAR(A521)*100+MONTH(A521))</f>
        <v/>
      </c>
    </row>
    <row r="522">
      <c r="A522" s="16" t="n"/>
      <c r="B522" s="9" t="n"/>
      <c r="C522" s="9" t="n"/>
      <c r="D522" s="11" t="n"/>
      <c r="E522" s="22" t="n"/>
      <c r="F522" s="22" t="n"/>
      <c r="G522" s="23">
        <f>IF(OR(E522="",F522=""),"",E522*F522)</f>
        <v/>
      </c>
      <c r="H522" s="9" t="n"/>
      <c r="I522" s="24">
        <f>IF(A522="","",YEAR(A522)*100+MONTH(A522))</f>
        <v/>
      </c>
    </row>
    <row r="523">
      <c r="A523" s="16" t="n"/>
      <c r="B523" s="9" t="n"/>
      <c r="C523" s="9" t="n"/>
      <c r="D523" s="11" t="n"/>
      <c r="E523" s="22" t="n"/>
      <c r="F523" s="22" t="n"/>
      <c r="G523" s="23">
        <f>IF(OR(E523="",F523=""),"",E523*F523)</f>
        <v/>
      </c>
      <c r="H523" s="9" t="n"/>
      <c r="I523" s="24">
        <f>IF(A523="","",YEAR(A523)*100+MONTH(A523))</f>
        <v/>
      </c>
    </row>
    <row r="524">
      <c r="A524" s="16" t="n"/>
      <c r="B524" s="9" t="n"/>
      <c r="C524" s="9" t="n"/>
      <c r="D524" s="11" t="n"/>
      <c r="E524" s="22" t="n"/>
      <c r="F524" s="22" t="n"/>
      <c r="G524" s="23">
        <f>IF(OR(E524="",F524=""),"",E524*F524)</f>
        <v/>
      </c>
      <c r="H524" s="9" t="n"/>
      <c r="I524" s="24">
        <f>IF(A524="","",YEAR(A524)*100+MONTH(A524))</f>
        <v/>
      </c>
    </row>
    <row r="525">
      <c r="A525" s="16" t="n"/>
      <c r="B525" s="9" t="n"/>
      <c r="C525" s="9" t="n"/>
      <c r="D525" s="11" t="n"/>
      <c r="E525" s="22" t="n"/>
      <c r="F525" s="22" t="n"/>
      <c r="G525" s="23">
        <f>IF(OR(E525="",F525=""),"",E525*F525)</f>
        <v/>
      </c>
      <c r="H525" s="9" t="n"/>
      <c r="I525" s="24">
        <f>IF(A525="","",YEAR(A525)*100+MONTH(A525))</f>
        <v/>
      </c>
    </row>
    <row r="526">
      <c r="A526" s="16" t="n"/>
      <c r="B526" s="9" t="n"/>
      <c r="C526" s="9" t="n"/>
      <c r="D526" s="11" t="n"/>
      <c r="E526" s="22" t="n"/>
      <c r="F526" s="22" t="n"/>
      <c r="G526" s="23">
        <f>IF(OR(E526="",F526=""),"",E526*F526)</f>
        <v/>
      </c>
      <c r="H526" s="9" t="n"/>
      <c r="I526" s="24">
        <f>IF(A526="","",YEAR(A526)*100+MONTH(A526))</f>
        <v/>
      </c>
    </row>
    <row r="527">
      <c r="A527" s="16" t="n"/>
      <c r="B527" s="9" t="n"/>
      <c r="C527" s="9" t="n"/>
      <c r="D527" s="11" t="n"/>
      <c r="E527" s="22" t="n"/>
      <c r="F527" s="22" t="n"/>
      <c r="G527" s="23">
        <f>IF(OR(E527="",F527=""),"",E527*F527)</f>
        <v/>
      </c>
      <c r="H527" s="9" t="n"/>
      <c r="I527" s="24">
        <f>IF(A527="","",YEAR(A527)*100+MONTH(A527))</f>
        <v/>
      </c>
    </row>
    <row r="528">
      <c r="A528" s="16" t="n"/>
      <c r="B528" s="9" t="n"/>
      <c r="C528" s="9" t="n"/>
      <c r="D528" s="11" t="n"/>
      <c r="E528" s="22" t="n"/>
      <c r="F528" s="22" t="n"/>
      <c r="G528" s="23">
        <f>IF(OR(E528="",F528=""),"",E528*F528)</f>
        <v/>
      </c>
      <c r="H528" s="9" t="n"/>
      <c r="I528" s="24">
        <f>IF(A528="","",YEAR(A528)*100+MONTH(A528))</f>
        <v/>
      </c>
    </row>
    <row r="529">
      <c r="A529" s="16" t="n"/>
      <c r="B529" s="9" t="n"/>
      <c r="C529" s="9" t="n"/>
      <c r="D529" s="11" t="n"/>
      <c r="E529" s="22" t="n"/>
      <c r="F529" s="22" t="n"/>
      <c r="G529" s="23">
        <f>IF(OR(E529="",F529=""),"",E529*F529)</f>
        <v/>
      </c>
      <c r="H529" s="9" t="n"/>
      <c r="I529" s="24">
        <f>IF(A529="","",YEAR(A529)*100+MONTH(A529))</f>
        <v/>
      </c>
    </row>
    <row r="530">
      <c r="A530" s="16" t="n"/>
      <c r="B530" s="9" t="n"/>
      <c r="C530" s="9" t="n"/>
      <c r="D530" s="11" t="n"/>
      <c r="E530" s="22" t="n"/>
      <c r="F530" s="22" t="n"/>
      <c r="G530" s="23">
        <f>IF(OR(E530="",F530=""),"",E530*F530)</f>
        <v/>
      </c>
      <c r="H530" s="9" t="n"/>
      <c r="I530" s="24">
        <f>IF(A530="","",YEAR(A530)*100+MONTH(A530))</f>
        <v/>
      </c>
    </row>
    <row r="531">
      <c r="A531" s="16" t="n"/>
      <c r="B531" s="9" t="n"/>
      <c r="C531" s="9" t="n"/>
      <c r="D531" s="11" t="n"/>
      <c r="E531" s="22" t="n"/>
      <c r="F531" s="22" t="n"/>
      <c r="G531" s="23">
        <f>IF(OR(E531="",F531=""),"",E531*F531)</f>
        <v/>
      </c>
      <c r="H531" s="9" t="n"/>
      <c r="I531" s="24">
        <f>IF(A531="","",YEAR(A531)*100+MONTH(A531))</f>
        <v/>
      </c>
    </row>
    <row r="532">
      <c r="A532" s="16" t="n"/>
      <c r="B532" s="9" t="n"/>
      <c r="C532" s="9" t="n"/>
      <c r="D532" s="11" t="n"/>
      <c r="E532" s="22" t="n"/>
      <c r="F532" s="22" t="n"/>
      <c r="G532" s="23">
        <f>IF(OR(E532="",F532=""),"",E532*F532)</f>
        <v/>
      </c>
      <c r="H532" s="9" t="n"/>
      <c r="I532" s="24">
        <f>IF(A532="","",YEAR(A532)*100+MONTH(A532))</f>
        <v/>
      </c>
    </row>
    <row r="533">
      <c r="A533" s="16" t="n"/>
      <c r="B533" s="9" t="n"/>
      <c r="C533" s="9" t="n"/>
      <c r="D533" s="11" t="n"/>
      <c r="E533" s="22" t="n"/>
      <c r="F533" s="22" t="n"/>
      <c r="G533" s="23">
        <f>IF(OR(E533="",F533=""),"",E533*F533)</f>
        <v/>
      </c>
      <c r="H533" s="9" t="n"/>
      <c r="I533" s="24">
        <f>IF(A533="","",YEAR(A533)*100+MONTH(A533))</f>
        <v/>
      </c>
    </row>
    <row r="534">
      <c r="A534" s="16" t="n"/>
      <c r="B534" s="9" t="n"/>
      <c r="C534" s="9" t="n"/>
      <c r="D534" s="11" t="n"/>
      <c r="E534" s="22" t="n"/>
      <c r="F534" s="22" t="n"/>
      <c r="G534" s="23">
        <f>IF(OR(E534="",F534=""),"",E534*F534)</f>
        <v/>
      </c>
      <c r="H534" s="9" t="n"/>
      <c r="I534" s="24">
        <f>IF(A534="","",YEAR(A534)*100+MONTH(A534))</f>
        <v/>
      </c>
    </row>
    <row r="535">
      <c r="A535" s="16" t="n"/>
      <c r="B535" s="9" t="n"/>
      <c r="C535" s="9" t="n"/>
      <c r="D535" s="11" t="n"/>
      <c r="E535" s="22" t="n"/>
      <c r="F535" s="22" t="n"/>
      <c r="G535" s="23">
        <f>IF(OR(E535="",F535=""),"",E535*F535)</f>
        <v/>
      </c>
      <c r="H535" s="9" t="n"/>
      <c r="I535" s="24">
        <f>IF(A535="","",YEAR(A535)*100+MONTH(A535))</f>
        <v/>
      </c>
    </row>
    <row r="536">
      <c r="A536" s="16" t="n"/>
      <c r="B536" s="9" t="n"/>
      <c r="C536" s="9" t="n"/>
      <c r="D536" s="11" t="n"/>
      <c r="E536" s="22" t="n"/>
      <c r="F536" s="22" t="n"/>
      <c r="G536" s="23">
        <f>IF(OR(E536="",F536=""),"",E536*F536)</f>
        <v/>
      </c>
      <c r="H536" s="9" t="n"/>
      <c r="I536" s="24">
        <f>IF(A536="","",YEAR(A536)*100+MONTH(A536))</f>
        <v/>
      </c>
    </row>
    <row r="537">
      <c r="A537" s="16" t="n"/>
      <c r="B537" s="9" t="n"/>
      <c r="C537" s="9" t="n"/>
      <c r="D537" s="11" t="n"/>
      <c r="E537" s="22" t="n"/>
      <c r="F537" s="22" t="n"/>
      <c r="G537" s="23">
        <f>IF(OR(E537="",F537=""),"",E537*F537)</f>
        <v/>
      </c>
      <c r="H537" s="9" t="n"/>
      <c r="I537" s="24">
        <f>IF(A537="","",YEAR(A537)*100+MONTH(A537))</f>
        <v/>
      </c>
    </row>
    <row r="538">
      <c r="A538" s="16" t="n"/>
      <c r="B538" s="9" t="n"/>
      <c r="C538" s="9" t="n"/>
      <c r="D538" s="11" t="n"/>
      <c r="E538" s="22" t="n"/>
      <c r="F538" s="22" t="n"/>
      <c r="G538" s="23">
        <f>IF(OR(E538="",F538=""),"",E538*F538)</f>
        <v/>
      </c>
      <c r="H538" s="9" t="n"/>
      <c r="I538" s="24">
        <f>IF(A538="","",YEAR(A538)*100+MONTH(A538))</f>
        <v/>
      </c>
    </row>
    <row r="539">
      <c r="A539" s="16" t="n"/>
      <c r="B539" s="9" t="n"/>
      <c r="C539" s="9" t="n"/>
      <c r="D539" s="11" t="n"/>
      <c r="E539" s="22" t="n"/>
      <c r="F539" s="22" t="n"/>
      <c r="G539" s="23">
        <f>IF(OR(E539="",F539=""),"",E539*F539)</f>
        <v/>
      </c>
      <c r="H539" s="9" t="n"/>
      <c r="I539" s="24">
        <f>IF(A539="","",YEAR(A539)*100+MONTH(A539))</f>
        <v/>
      </c>
    </row>
    <row r="540">
      <c r="A540" s="16" t="n"/>
      <c r="B540" s="9" t="n"/>
      <c r="C540" s="9" t="n"/>
      <c r="D540" s="11" t="n"/>
      <c r="E540" s="22" t="n"/>
      <c r="F540" s="22" t="n"/>
      <c r="G540" s="23">
        <f>IF(OR(E540="",F540=""),"",E540*F540)</f>
        <v/>
      </c>
      <c r="H540" s="9" t="n"/>
      <c r="I540" s="24">
        <f>IF(A540="","",YEAR(A540)*100+MONTH(A540))</f>
        <v/>
      </c>
    </row>
    <row r="541">
      <c r="A541" s="16" t="n"/>
      <c r="B541" s="9" t="n"/>
      <c r="C541" s="9" t="n"/>
      <c r="D541" s="11" t="n"/>
      <c r="E541" s="22" t="n"/>
      <c r="F541" s="22" t="n"/>
      <c r="G541" s="23">
        <f>IF(OR(E541="",F541=""),"",E541*F541)</f>
        <v/>
      </c>
      <c r="H541" s="9" t="n"/>
      <c r="I541" s="24">
        <f>IF(A541="","",YEAR(A541)*100+MONTH(A541))</f>
        <v/>
      </c>
    </row>
    <row r="542">
      <c r="A542" s="16" t="n"/>
      <c r="B542" s="9" t="n"/>
      <c r="C542" s="9" t="n"/>
      <c r="D542" s="11" t="n"/>
      <c r="E542" s="22" t="n"/>
      <c r="F542" s="22" t="n"/>
      <c r="G542" s="23">
        <f>IF(OR(E542="",F542=""),"",E542*F542)</f>
        <v/>
      </c>
      <c r="H542" s="9" t="n"/>
      <c r="I542" s="24">
        <f>IF(A542="","",YEAR(A542)*100+MONTH(A542))</f>
        <v/>
      </c>
    </row>
    <row r="543">
      <c r="A543" s="16" t="n"/>
      <c r="B543" s="9" t="n"/>
      <c r="C543" s="9" t="n"/>
      <c r="D543" s="11" t="n"/>
      <c r="E543" s="22" t="n"/>
      <c r="F543" s="22" t="n"/>
      <c r="G543" s="23">
        <f>IF(OR(E543="",F543=""),"",E543*F543)</f>
        <v/>
      </c>
      <c r="H543" s="9" t="n"/>
      <c r="I543" s="24">
        <f>IF(A543="","",YEAR(A543)*100+MONTH(A543))</f>
        <v/>
      </c>
    </row>
    <row r="544">
      <c r="A544" s="16" t="n"/>
      <c r="B544" s="9" t="n"/>
      <c r="C544" s="9" t="n"/>
      <c r="D544" s="11" t="n"/>
      <c r="E544" s="22" t="n"/>
      <c r="F544" s="22" t="n"/>
      <c r="G544" s="23">
        <f>IF(OR(E544="",F544=""),"",E544*F544)</f>
        <v/>
      </c>
      <c r="H544" s="9" t="n"/>
      <c r="I544" s="24">
        <f>IF(A544="","",YEAR(A544)*100+MONTH(A544))</f>
        <v/>
      </c>
    </row>
    <row r="545">
      <c r="A545" s="16" t="n"/>
      <c r="B545" s="9" t="n"/>
      <c r="C545" s="9" t="n"/>
      <c r="D545" s="11" t="n"/>
      <c r="E545" s="22" t="n"/>
      <c r="F545" s="22" t="n"/>
      <c r="G545" s="23">
        <f>IF(OR(E545="",F545=""),"",E545*F545)</f>
        <v/>
      </c>
      <c r="H545" s="9" t="n"/>
      <c r="I545" s="24">
        <f>IF(A545="","",YEAR(A545)*100+MONTH(A545))</f>
        <v/>
      </c>
    </row>
    <row r="546">
      <c r="A546" s="16" t="n"/>
      <c r="B546" s="9" t="n"/>
      <c r="C546" s="9" t="n"/>
      <c r="D546" s="11" t="n"/>
      <c r="E546" s="22" t="n"/>
      <c r="F546" s="22" t="n"/>
      <c r="G546" s="23">
        <f>IF(OR(E546="",F546=""),"",E546*F546)</f>
        <v/>
      </c>
      <c r="H546" s="9" t="n"/>
      <c r="I546" s="24">
        <f>IF(A546="","",YEAR(A546)*100+MONTH(A546))</f>
        <v/>
      </c>
    </row>
    <row r="547">
      <c r="A547" s="16" t="n"/>
      <c r="B547" s="9" t="n"/>
      <c r="C547" s="9" t="n"/>
      <c r="D547" s="11" t="n"/>
      <c r="E547" s="22" t="n"/>
      <c r="F547" s="22" t="n"/>
      <c r="G547" s="23">
        <f>IF(OR(E547="",F547=""),"",E547*F547)</f>
        <v/>
      </c>
      <c r="H547" s="9" t="n"/>
      <c r="I547" s="24">
        <f>IF(A547="","",YEAR(A547)*100+MONTH(A547))</f>
        <v/>
      </c>
    </row>
    <row r="548">
      <c r="A548" s="16" t="n"/>
      <c r="B548" s="9" t="n"/>
      <c r="C548" s="9" t="n"/>
      <c r="D548" s="11" t="n"/>
      <c r="E548" s="22" t="n"/>
      <c r="F548" s="22" t="n"/>
      <c r="G548" s="23">
        <f>IF(OR(E548="",F548=""),"",E548*F548)</f>
        <v/>
      </c>
      <c r="H548" s="9" t="n"/>
      <c r="I548" s="24">
        <f>IF(A548="","",YEAR(A548)*100+MONTH(A548))</f>
        <v/>
      </c>
    </row>
    <row r="549">
      <c r="A549" s="16" t="n"/>
      <c r="B549" s="9" t="n"/>
      <c r="C549" s="9" t="n"/>
      <c r="D549" s="11" t="n"/>
      <c r="E549" s="22" t="n"/>
      <c r="F549" s="22" t="n"/>
      <c r="G549" s="23">
        <f>IF(OR(E549="",F549=""),"",E549*F549)</f>
        <v/>
      </c>
      <c r="H549" s="9" t="n"/>
      <c r="I549" s="24">
        <f>IF(A549="","",YEAR(A549)*100+MONTH(A549))</f>
        <v/>
      </c>
    </row>
    <row r="550">
      <c r="A550" s="16" t="n"/>
      <c r="B550" s="9" t="n"/>
      <c r="C550" s="9" t="n"/>
      <c r="D550" s="11" t="n"/>
      <c r="E550" s="22" t="n"/>
      <c r="F550" s="22" t="n"/>
      <c r="G550" s="23">
        <f>IF(OR(E550="",F550=""),"",E550*F550)</f>
        <v/>
      </c>
      <c r="H550" s="9" t="n"/>
      <c r="I550" s="24">
        <f>IF(A550="","",YEAR(A550)*100+MONTH(A550))</f>
        <v/>
      </c>
    </row>
    <row r="551">
      <c r="A551" s="16" t="n"/>
      <c r="B551" s="9" t="n"/>
      <c r="C551" s="9" t="n"/>
      <c r="D551" s="11" t="n"/>
      <c r="E551" s="22" t="n"/>
      <c r="F551" s="22" t="n"/>
      <c r="G551" s="23">
        <f>IF(OR(E551="",F551=""),"",E551*F551)</f>
        <v/>
      </c>
      <c r="H551" s="9" t="n"/>
      <c r="I551" s="24">
        <f>IF(A551="","",YEAR(A551)*100+MONTH(A551))</f>
        <v/>
      </c>
    </row>
    <row r="552">
      <c r="A552" s="16" t="n"/>
      <c r="B552" s="9" t="n"/>
      <c r="C552" s="9" t="n"/>
      <c r="D552" s="11" t="n"/>
      <c r="E552" s="22" t="n"/>
      <c r="F552" s="22" t="n"/>
      <c r="G552" s="23">
        <f>IF(OR(E552="",F552=""),"",E552*F552)</f>
        <v/>
      </c>
      <c r="H552" s="9" t="n"/>
      <c r="I552" s="24">
        <f>IF(A552="","",YEAR(A552)*100+MONTH(A552))</f>
        <v/>
      </c>
    </row>
    <row r="553">
      <c r="A553" s="16" t="n"/>
      <c r="B553" s="9" t="n"/>
      <c r="C553" s="9" t="n"/>
      <c r="D553" s="11" t="n"/>
      <c r="E553" s="22" t="n"/>
      <c r="F553" s="22" t="n"/>
      <c r="G553" s="23">
        <f>IF(OR(E553="",F553=""),"",E553*F553)</f>
        <v/>
      </c>
      <c r="H553" s="9" t="n"/>
      <c r="I553" s="24">
        <f>IF(A553="","",YEAR(A553)*100+MONTH(A553))</f>
        <v/>
      </c>
    </row>
    <row r="554">
      <c r="A554" s="16" t="n"/>
      <c r="B554" s="9" t="n"/>
      <c r="C554" s="9" t="n"/>
      <c r="D554" s="11" t="n"/>
      <c r="E554" s="22" t="n"/>
      <c r="F554" s="22" t="n"/>
      <c r="G554" s="23">
        <f>IF(OR(E554="",F554=""),"",E554*F554)</f>
        <v/>
      </c>
      <c r="H554" s="9" t="n"/>
      <c r="I554" s="24">
        <f>IF(A554="","",YEAR(A554)*100+MONTH(A554))</f>
        <v/>
      </c>
    </row>
    <row r="555">
      <c r="A555" s="16" t="n"/>
      <c r="B555" s="9" t="n"/>
      <c r="C555" s="9" t="n"/>
      <c r="D555" s="11" t="n"/>
      <c r="E555" s="22" t="n"/>
      <c r="F555" s="22" t="n"/>
      <c r="G555" s="23">
        <f>IF(OR(E555="",F555=""),"",E555*F555)</f>
        <v/>
      </c>
      <c r="H555" s="9" t="n"/>
      <c r="I555" s="24">
        <f>IF(A555="","",YEAR(A555)*100+MONTH(A555))</f>
        <v/>
      </c>
    </row>
    <row r="556">
      <c r="A556" s="16" t="n"/>
      <c r="B556" s="9" t="n"/>
      <c r="C556" s="9" t="n"/>
      <c r="D556" s="11" t="n"/>
      <c r="E556" s="22" t="n"/>
      <c r="F556" s="22" t="n"/>
      <c r="G556" s="23">
        <f>IF(OR(E556="",F556=""),"",E556*F556)</f>
        <v/>
      </c>
      <c r="H556" s="9" t="n"/>
      <c r="I556" s="24">
        <f>IF(A556="","",YEAR(A556)*100+MONTH(A556))</f>
        <v/>
      </c>
    </row>
    <row r="557">
      <c r="A557" s="16" t="n"/>
      <c r="B557" s="9" t="n"/>
      <c r="C557" s="9" t="n"/>
      <c r="D557" s="11" t="n"/>
      <c r="E557" s="22" t="n"/>
      <c r="F557" s="22" t="n"/>
      <c r="G557" s="23">
        <f>IF(OR(E557="",F557=""),"",E557*F557)</f>
        <v/>
      </c>
      <c r="H557" s="9" t="n"/>
      <c r="I557" s="24">
        <f>IF(A557="","",YEAR(A557)*100+MONTH(A557))</f>
        <v/>
      </c>
    </row>
    <row r="558">
      <c r="A558" s="16" t="n"/>
      <c r="B558" s="9" t="n"/>
      <c r="C558" s="9" t="n"/>
      <c r="D558" s="11" t="n"/>
      <c r="E558" s="22" t="n"/>
      <c r="F558" s="22" t="n"/>
      <c r="G558" s="23">
        <f>IF(OR(E558="",F558=""),"",E558*F558)</f>
        <v/>
      </c>
      <c r="H558" s="9" t="n"/>
      <c r="I558" s="24">
        <f>IF(A558="","",YEAR(A558)*100+MONTH(A558))</f>
        <v/>
      </c>
    </row>
    <row r="559">
      <c r="A559" s="16" t="n"/>
      <c r="B559" s="9" t="n"/>
      <c r="C559" s="9" t="n"/>
      <c r="D559" s="11" t="n"/>
      <c r="E559" s="22" t="n"/>
      <c r="F559" s="22" t="n"/>
      <c r="G559" s="23">
        <f>IF(OR(E559="",F559=""),"",E559*F559)</f>
        <v/>
      </c>
      <c r="H559" s="9" t="n"/>
      <c r="I559" s="24">
        <f>IF(A559="","",YEAR(A559)*100+MONTH(A559))</f>
        <v/>
      </c>
    </row>
    <row r="560">
      <c r="A560" s="16" t="n"/>
      <c r="B560" s="9" t="n"/>
      <c r="C560" s="9" t="n"/>
      <c r="D560" s="11" t="n"/>
      <c r="E560" s="22" t="n"/>
      <c r="F560" s="22" t="n"/>
      <c r="G560" s="23">
        <f>IF(OR(E560="",F560=""),"",E560*F560)</f>
        <v/>
      </c>
      <c r="H560" s="9" t="n"/>
      <c r="I560" s="24">
        <f>IF(A560="","",YEAR(A560)*100+MONTH(A560))</f>
        <v/>
      </c>
    </row>
    <row r="561">
      <c r="A561" s="16" t="n"/>
      <c r="B561" s="9" t="n"/>
      <c r="C561" s="9" t="n"/>
      <c r="D561" s="11" t="n"/>
      <c r="E561" s="22" t="n"/>
      <c r="F561" s="22" t="n"/>
      <c r="G561" s="23">
        <f>IF(OR(E561="",F561=""),"",E561*F561)</f>
        <v/>
      </c>
      <c r="H561" s="9" t="n"/>
      <c r="I561" s="24">
        <f>IF(A561="","",YEAR(A561)*100+MONTH(A561))</f>
        <v/>
      </c>
    </row>
    <row r="562">
      <c r="A562" s="16" t="n"/>
      <c r="B562" s="9" t="n"/>
      <c r="C562" s="9" t="n"/>
      <c r="D562" s="11" t="n"/>
      <c r="E562" s="22" t="n"/>
      <c r="F562" s="22" t="n"/>
      <c r="G562" s="23">
        <f>IF(OR(E562="",F562=""),"",E562*F562)</f>
        <v/>
      </c>
      <c r="H562" s="9" t="n"/>
      <c r="I562" s="24">
        <f>IF(A562="","",YEAR(A562)*100+MONTH(A562))</f>
        <v/>
      </c>
    </row>
    <row r="563">
      <c r="A563" s="16" t="n"/>
      <c r="B563" s="9" t="n"/>
      <c r="C563" s="9" t="n"/>
      <c r="D563" s="11" t="n"/>
      <c r="E563" s="22" t="n"/>
      <c r="F563" s="22" t="n"/>
      <c r="G563" s="23">
        <f>IF(OR(E563="",F563=""),"",E563*F563)</f>
        <v/>
      </c>
      <c r="H563" s="9" t="n"/>
      <c r="I563" s="24">
        <f>IF(A563="","",YEAR(A563)*100+MONTH(A563))</f>
        <v/>
      </c>
    </row>
    <row r="564">
      <c r="A564" s="16" t="n"/>
      <c r="B564" s="9" t="n"/>
      <c r="C564" s="9" t="n"/>
      <c r="D564" s="11" t="n"/>
      <c r="E564" s="22" t="n"/>
      <c r="F564" s="22" t="n"/>
      <c r="G564" s="23">
        <f>IF(OR(E564="",F564=""),"",E564*F564)</f>
        <v/>
      </c>
      <c r="H564" s="9" t="n"/>
      <c r="I564" s="24">
        <f>IF(A564="","",YEAR(A564)*100+MONTH(A564))</f>
        <v/>
      </c>
    </row>
    <row r="565">
      <c r="A565" s="16" t="n"/>
      <c r="B565" s="9" t="n"/>
      <c r="C565" s="9" t="n"/>
      <c r="D565" s="11" t="n"/>
      <c r="E565" s="22" t="n"/>
      <c r="F565" s="22" t="n"/>
      <c r="G565" s="23">
        <f>IF(OR(E565="",F565=""),"",E565*F565)</f>
        <v/>
      </c>
      <c r="H565" s="9" t="n"/>
      <c r="I565" s="24">
        <f>IF(A565="","",YEAR(A565)*100+MONTH(A565))</f>
        <v/>
      </c>
    </row>
    <row r="566">
      <c r="A566" s="16" t="n"/>
      <c r="B566" s="9" t="n"/>
      <c r="C566" s="9" t="n"/>
      <c r="D566" s="11" t="n"/>
      <c r="E566" s="22" t="n"/>
      <c r="F566" s="22" t="n"/>
      <c r="G566" s="23">
        <f>IF(OR(E566="",F566=""),"",E566*F566)</f>
        <v/>
      </c>
      <c r="H566" s="9" t="n"/>
      <c r="I566" s="24">
        <f>IF(A566="","",YEAR(A566)*100+MONTH(A566))</f>
        <v/>
      </c>
    </row>
    <row r="567">
      <c r="A567" s="16" t="n"/>
      <c r="B567" s="9" t="n"/>
      <c r="C567" s="9" t="n"/>
      <c r="D567" s="11" t="n"/>
      <c r="E567" s="22" t="n"/>
      <c r="F567" s="22" t="n"/>
      <c r="G567" s="23">
        <f>IF(OR(E567="",F567=""),"",E567*F567)</f>
        <v/>
      </c>
      <c r="H567" s="9" t="n"/>
      <c r="I567" s="24">
        <f>IF(A567="","",YEAR(A567)*100+MONTH(A567))</f>
        <v/>
      </c>
    </row>
    <row r="568">
      <c r="A568" s="16" t="n"/>
      <c r="B568" s="9" t="n"/>
      <c r="C568" s="9" t="n"/>
      <c r="D568" s="11" t="n"/>
      <c r="E568" s="22" t="n"/>
      <c r="F568" s="22" t="n"/>
      <c r="G568" s="23">
        <f>IF(OR(E568="",F568=""),"",E568*F568)</f>
        <v/>
      </c>
      <c r="H568" s="9" t="n"/>
      <c r="I568" s="24">
        <f>IF(A568="","",YEAR(A568)*100+MONTH(A568))</f>
        <v/>
      </c>
    </row>
    <row r="569">
      <c r="A569" s="16" t="n"/>
      <c r="B569" s="9" t="n"/>
      <c r="C569" s="9" t="n"/>
      <c r="D569" s="11" t="n"/>
      <c r="E569" s="22" t="n"/>
      <c r="F569" s="22" t="n"/>
      <c r="G569" s="23">
        <f>IF(OR(E569="",F569=""),"",E569*F569)</f>
        <v/>
      </c>
      <c r="H569" s="9" t="n"/>
      <c r="I569" s="24">
        <f>IF(A569="","",YEAR(A569)*100+MONTH(A569))</f>
        <v/>
      </c>
    </row>
    <row r="570">
      <c r="A570" s="16" t="n"/>
      <c r="B570" s="9" t="n"/>
      <c r="C570" s="9" t="n"/>
      <c r="D570" s="11" t="n"/>
      <c r="E570" s="22" t="n"/>
      <c r="F570" s="22" t="n"/>
      <c r="G570" s="23">
        <f>IF(OR(E570="",F570=""),"",E570*F570)</f>
        <v/>
      </c>
      <c r="H570" s="9" t="n"/>
      <c r="I570" s="24">
        <f>IF(A570="","",YEAR(A570)*100+MONTH(A570))</f>
        <v/>
      </c>
    </row>
    <row r="571">
      <c r="A571" s="16" t="n"/>
      <c r="B571" s="9" t="n"/>
      <c r="C571" s="9" t="n"/>
      <c r="D571" s="11" t="n"/>
      <c r="E571" s="22" t="n"/>
      <c r="F571" s="22" t="n"/>
      <c r="G571" s="23">
        <f>IF(OR(E571="",F571=""),"",E571*F571)</f>
        <v/>
      </c>
      <c r="H571" s="9" t="n"/>
      <c r="I571" s="24">
        <f>IF(A571="","",YEAR(A571)*100+MONTH(A571))</f>
        <v/>
      </c>
    </row>
    <row r="572">
      <c r="A572" s="16" t="n"/>
      <c r="B572" s="9" t="n"/>
      <c r="C572" s="9" t="n"/>
      <c r="D572" s="11" t="n"/>
      <c r="E572" s="22" t="n"/>
      <c r="F572" s="22" t="n"/>
      <c r="G572" s="23">
        <f>IF(OR(E572="",F572=""),"",E572*F572)</f>
        <v/>
      </c>
      <c r="H572" s="9" t="n"/>
      <c r="I572" s="24">
        <f>IF(A572="","",YEAR(A572)*100+MONTH(A572))</f>
        <v/>
      </c>
    </row>
    <row r="573">
      <c r="A573" s="16" t="n"/>
      <c r="B573" s="9" t="n"/>
      <c r="C573" s="9" t="n"/>
      <c r="D573" s="11" t="n"/>
      <c r="E573" s="22" t="n"/>
      <c r="F573" s="22" t="n"/>
      <c r="G573" s="23">
        <f>IF(OR(E573="",F573=""),"",E573*F573)</f>
        <v/>
      </c>
      <c r="H573" s="9" t="n"/>
      <c r="I573" s="24">
        <f>IF(A573="","",YEAR(A573)*100+MONTH(A573))</f>
        <v/>
      </c>
    </row>
    <row r="574">
      <c r="A574" s="16" t="n"/>
      <c r="B574" s="9" t="n"/>
      <c r="C574" s="9" t="n"/>
      <c r="D574" s="11" t="n"/>
      <c r="E574" s="22" t="n"/>
      <c r="F574" s="22" t="n"/>
      <c r="G574" s="23">
        <f>IF(OR(E574="",F574=""),"",E574*F574)</f>
        <v/>
      </c>
      <c r="H574" s="9" t="n"/>
      <c r="I574" s="24">
        <f>IF(A574="","",YEAR(A574)*100+MONTH(A574))</f>
        <v/>
      </c>
    </row>
    <row r="575">
      <c r="A575" s="16" t="n"/>
      <c r="B575" s="9" t="n"/>
      <c r="C575" s="9" t="n"/>
      <c r="D575" s="11" t="n"/>
      <c r="E575" s="22" t="n"/>
      <c r="F575" s="22" t="n"/>
      <c r="G575" s="23">
        <f>IF(OR(E575="",F575=""),"",E575*F575)</f>
        <v/>
      </c>
      <c r="H575" s="9" t="n"/>
      <c r="I575" s="24">
        <f>IF(A575="","",YEAR(A575)*100+MONTH(A575))</f>
        <v/>
      </c>
    </row>
    <row r="576">
      <c r="A576" s="16" t="n"/>
      <c r="B576" s="9" t="n"/>
      <c r="C576" s="9" t="n"/>
      <c r="D576" s="11" t="n"/>
      <c r="E576" s="22" t="n"/>
      <c r="F576" s="22" t="n"/>
      <c r="G576" s="23">
        <f>IF(OR(E576="",F576=""),"",E576*F576)</f>
        <v/>
      </c>
      <c r="H576" s="9" t="n"/>
      <c r="I576" s="24">
        <f>IF(A576="","",YEAR(A576)*100+MONTH(A576))</f>
        <v/>
      </c>
    </row>
    <row r="577">
      <c r="A577" s="16" t="n"/>
      <c r="B577" s="9" t="n"/>
      <c r="C577" s="9" t="n"/>
      <c r="D577" s="11" t="n"/>
      <c r="E577" s="22" t="n"/>
      <c r="F577" s="22" t="n"/>
      <c r="G577" s="23">
        <f>IF(OR(E577="",F577=""),"",E577*F577)</f>
        <v/>
      </c>
      <c r="H577" s="9" t="n"/>
      <c r="I577" s="24">
        <f>IF(A577="","",YEAR(A577)*100+MONTH(A577))</f>
        <v/>
      </c>
    </row>
    <row r="578">
      <c r="A578" s="16" t="n"/>
      <c r="B578" s="9" t="n"/>
      <c r="C578" s="9" t="n"/>
      <c r="D578" s="11" t="n"/>
      <c r="E578" s="22" t="n"/>
      <c r="F578" s="22" t="n"/>
      <c r="G578" s="23">
        <f>IF(OR(E578="",F578=""),"",E578*F578)</f>
        <v/>
      </c>
      <c r="H578" s="9" t="n"/>
      <c r="I578" s="24">
        <f>IF(A578="","",YEAR(A578)*100+MONTH(A578))</f>
        <v/>
      </c>
    </row>
    <row r="579">
      <c r="A579" s="16" t="n"/>
      <c r="B579" s="9" t="n"/>
      <c r="C579" s="9" t="n"/>
      <c r="D579" s="11" t="n"/>
      <c r="E579" s="22" t="n"/>
      <c r="F579" s="22" t="n"/>
      <c r="G579" s="23">
        <f>IF(OR(E579="",F579=""),"",E579*F579)</f>
        <v/>
      </c>
      <c r="H579" s="9" t="n"/>
      <c r="I579" s="24">
        <f>IF(A579="","",YEAR(A579)*100+MONTH(A579))</f>
        <v/>
      </c>
    </row>
    <row r="580">
      <c r="A580" s="16" t="n"/>
      <c r="B580" s="9" t="n"/>
      <c r="C580" s="9" t="n"/>
      <c r="D580" s="11" t="n"/>
      <c r="E580" s="22" t="n"/>
      <c r="F580" s="22" t="n"/>
      <c r="G580" s="23">
        <f>IF(OR(E580="",F580=""),"",E580*F580)</f>
        <v/>
      </c>
      <c r="H580" s="9" t="n"/>
      <c r="I580" s="24">
        <f>IF(A580="","",YEAR(A580)*100+MONTH(A580))</f>
        <v/>
      </c>
    </row>
    <row r="581">
      <c r="A581" s="16" t="n"/>
      <c r="B581" s="9" t="n"/>
      <c r="C581" s="9" t="n"/>
      <c r="D581" s="11" t="n"/>
      <c r="E581" s="22" t="n"/>
      <c r="F581" s="22" t="n"/>
      <c r="G581" s="23">
        <f>IF(OR(E581="",F581=""),"",E581*F581)</f>
        <v/>
      </c>
      <c r="H581" s="9" t="n"/>
      <c r="I581" s="24">
        <f>IF(A581="","",YEAR(A581)*100+MONTH(A581))</f>
        <v/>
      </c>
    </row>
    <row r="582">
      <c r="A582" s="16" t="n"/>
      <c r="B582" s="9" t="n"/>
      <c r="C582" s="9" t="n"/>
      <c r="D582" s="11" t="n"/>
      <c r="E582" s="22" t="n"/>
      <c r="F582" s="22" t="n"/>
      <c r="G582" s="23">
        <f>IF(OR(E582="",F582=""),"",E582*F582)</f>
        <v/>
      </c>
      <c r="H582" s="9" t="n"/>
      <c r="I582" s="24">
        <f>IF(A582="","",YEAR(A582)*100+MONTH(A582))</f>
        <v/>
      </c>
    </row>
    <row r="583">
      <c r="A583" s="16" t="n"/>
      <c r="B583" s="9" t="n"/>
      <c r="C583" s="9" t="n"/>
      <c r="D583" s="11" t="n"/>
      <c r="E583" s="22" t="n"/>
      <c r="F583" s="22" t="n"/>
      <c r="G583" s="23">
        <f>IF(OR(E583="",F583=""),"",E583*F583)</f>
        <v/>
      </c>
      <c r="H583" s="9" t="n"/>
      <c r="I583" s="24">
        <f>IF(A583="","",YEAR(A583)*100+MONTH(A583))</f>
        <v/>
      </c>
    </row>
    <row r="584">
      <c r="A584" s="16" t="n"/>
      <c r="B584" s="9" t="n"/>
      <c r="C584" s="9" t="n"/>
      <c r="D584" s="11" t="n"/>
      <c r="E584" s="22" t="n"/>
      <c r="F584" s="22" t="n"/>
      <c r="G584" s="23">
        <f>IF(OR(E584="",F584=""),"",E584*F584)</f>
        <v/>
      </c>
      <c r="H584" s="9" t="n"/>
      <c r="I584" s="24">
        <f>IF(A584="","",YEAR(A584)*100+MONTH(A584))</f>
        <v/>
      </c>
    </row>
    <row r="585">
      <c r="A585" s="16" t="n"/>
      <c r="B585" s="9" t="n"/>
      <c r="C585" s="9" t="n"/>
      <c r="D585" s="11" t="n"/>
      <c r="E585" s="22" t="n"/>
      <c r="F585" s="22" t="n"/>
      <c r="G585" s="23">
        <f>IF(OR(E585="",F585=""),"",E585*F585)</f>
        <v/>
      </c>
      <c r="H585" s="9" t="n"/>
      <c r="I585" s="24">
        <f>IF(A585="","",YEAR(A585)*100+MONTH(A585))</f>
        <v/>
      </c>
    </row>
    <row r="586">
      <c r="A586" s="16" t="n"/>
      <c r="B586" s="9" t="n"/>
      <c r="C586" s="9" t="n"/>
      <c r="D586" s="11" t="n"/>
      <c r="E586" s="22" t="n"/>
      <c r="F586" s="22" t="n"/>
      <c r="G586" s="23">
        <f>IF(OR(E586="",F586=""),"",E586*F586)</f>
        <v/>
      </c>
      <c r="H586" s="9" t="n"/>
      <c r="I586" s="24">
        <f>IF(A586="","",YEAR(A586)*100+MONTH(A586))</f>
        <v/>
      </c>
    </row>
    <row r="587">
      <c r="A587" s="16" t="n"/>
      <c r="B587" s="9" t="n"/>
      <c r="C587" s="9" t="n"/>
      <c r="D587" s="11" t="n"/>
      <c r="E587" s="22" t="n"/>
      <c r="F587" s="22" t="n"/>
      <c r="G587" s="23">
        <f>IF(OR(E587="",F587=""),"",E587*F587)</f>
        <v/>
      </c>
      <c r="H587" s="9" t="n"/>
      <c r="I587" s="24">
        <f>IF(A587="","",YEAR(A587)*100+MONTH(A587))</f>
        <v/>
      </c>
    </row>
    <row r="588">
      <c r="A588" s="16" t="n"/>
      <c r="B588" s="9" t="n"/>
      <c r="C588" s="9" t="n"/>
      <c r="D588" s="11" t="n"/>
      <c r="E588" s="22" t="n"/>
      <c r="F588" s="22" t="n"/>
      <c r="G588" s="23">
        <f>IF(OR(E588="",F588=""),"",E588*F588)</f>
        <v/>
      </c>
      <c r="H588" s="9" t="n"/>
      <c r="I588" s="24">
        <f>IF(A588="","",YEAR(A588)*100+MONTH(A588))</f>
        <v/>
      </c>
    </row>
    <row r="589">
      <c r="A589" s="16" t="n"/>
      <c r="B589" s="9" t="n"/>
      <c r="C589" s="9" t="n"/>
      <c r="D589" s="11" t="n"/>
      <c r="E589" s="22" t="n"/>
      <c r="F589" s="22" t="n"/>
      <c r="G589" s="23">
        <f>IF(OR(E589="",F589=""),"",E589*F589)</f>
        <v/>
      </c>
      <c r="H589" s="9" t="n"/>
      <c r="I589" s="24">
        <f>IF(A589="","",YEAR(A589)*100+MONTH(A589))</f>
        <v/>
      </c>
    </row>
    <row r="590">
      <c r="A590" s="16" t="n"/>
      <c r="B590" s="9" t="n"/>
      <c r="C590" s="9" t="n"/>
      <c r="D590" s="11" t="n"/>
      <c r="E590" s="22" t="n"/>
      <c r="F590" s="22" t="n"/>
      <c r="G590" s="23">
        <f>IF(OR(E590="",F590=""),"",E590*F590)</f>
        <v/>
      </c>
      <c r="H590" s="9" t="n"/>
      <c r="I590" s="24">
        <f>IF(A590="","",YEAR(A590)*100+MONTH(A590))</f>
        <v/>
      </c>
    </row>
    <row r="591">
      <c r="A591" s="16" t="n"/>
      <c r="B591" s="9" t="n"/>
      <c r="C591" s="9" t="n"/>
      <c r="D591" s="11" t="n"/>
      <c r="E591" s="22" t="n"/>
      <c r="F591" s="22" t="n"/>
      <c r="G591" s="23">
        <f>IF(OR(E591="",F591=""),"",E591*F591)</f>
        <v/>
      </c>
      <c r="H591" s="9" t="n"/>
      <c r="I591" s="24">
        <f>IF(A591="","",YEAR(A591)*100+MONTH(A591))</f>
        <v/>
      </c>
    </row>
    <row r="592">
      <c r="A592" s="16" t="n"/>
      <c r="B592" s="9" t="n"/>
      <c r="C592" s="9" t="n"/>
      <c r="D592" s="11" t="n"/>
      <c r="E592" s="22" t="n"/>
      <c r="F592" s="22" t="n"/>
      <c r="G592" s="23">
        <f>IF(OR(E592="",F592=""),"",E592*F592)</f>
        <v/>
      </c>
      <c r="H592" s="9" t="n"/>
      <c r="I592" s="24">
        <f>IF(A592="","",YEAR(A592)*100+MONTH(A592))</f>
        <v/>
      </c>
    </row>
    <row r="593">
      <c r="A593" s="16" t="n"/>
      <c r="B593" s="9" t="n"/>
      <c r="C593" s="9" t="n"/>
      <c r="D593" s="11" t="n"/>
      <c r="E593" s="22" t="n"/>
      <c r="F593" s="22" t="n"/>
      <c r="G593" s="23">
        <f>IF(OR(E593="",F593=""),"",E593*F593)</f>
        <v/>
      </c>
      <c r="H593" s="9" t="n"/>
      <c r="I593" s="24">
        <f>IF(A593="","",YEAR(A593)*100+MONTH(A593))</f>
        <v/>
      </c>
    </row>
    <row r="594">
      <c r="A594" s="16" t="n"/>
      <c r="B594" s="9" t="n"/>
      <c r="C594" s="9" t="n"/>
      <c r="D594" s="11" t="n"/>
      <c r="E594" s="22" t="n"/>
      <c r="F594" s="22" t="n"/>
      <c r="G594" s="23">
        <f>IF(OR(E594="",F594=""),"",E594*F594)</f>
        <v/>
      </c>
      <c r="H594" s="9" t="n"/>
      <c r="I594" s="24">
        <f>IF(A594="","",YEAR(A594)*100+MONTH(A594))</f>
        <v/>
      </c>
    </row>
    <row r="595">
      <c r="A595" s="16" t="n"/>
      <c r="B595" s="9" t="n"/>
      <c r="C595" s="9" t="n"/>
      <c r="D595" s="11" t="n"/>
      <c r="E595" s="22" t="n"/>
      <c r="F595" s="22" t="n"/>
      <c r="G595" s="23">
        <f>IF(OR(E595="",F595=""),"",E595*F595)</f>
        <v/>
      </c>
      <c r="H595" s="9" t="n"/>
      <c r="I595" s="24">
        <f>IF(A595="","",YEAR(A595)*100+MONTH(A595))</f>
        <v/>
      </c>
    </row>
    <row r="596">
      <c r="A596" s="16" t="n"/>
      <c r="B596" s="9" t="n"/>
      <c r="C596" s="9" t="n"/>
      <c r="D596" s="11" t="n"/>
      <c r="E596" s="22" t="n"/>
      <c r="F596" s="22" t="n"/>
      <c r="G596" s="23">
        <f>IF(OR(E596="",F596=""),"",E596*F596)</f>
        <v/>
      </c>
      <c r="H596" s="9" t="n"/>
      <c r="I596" s="24">
        <f>IF(A596="","",YEAR(A596)*100+MONTH(A596))</f>
        <v/>
      </c>
    </row>
    <row r="597">
      <c r="A597" s="16" t="n"/>
      <c r="B597" s="9" t="n"/>
      <c r="C597" s="9" t="n"/>
      <c r="D597" s="11" t="n"/>
      <c r="E597" s="22" t="n"/>
      <c r="F597" s="22" t="n"/>
      <c r="G597" s="23">
        <f>IF(OR(E597="",F597=""),"",E597*F597)</f>
        <v/>
      </c>
      <c r="H597" s="9" t="n"/>
      <c r="I597" s="24">
        <f>IF(A597="","",YEAR(A597)*100+MONTH(A597))</f>
        <v/>
      </c>
    </row>
    <row r="598">
      <c r="A598" s="16" t="n"/>
      <c r="B598" s="9" t="n"/>
      <c r="C598" s="9" t="n"/>
      <c r="D598" s="11" t="n"/>
      <c r="E598" s="22" t="n"/>
      <c r="F598" s="22" t="n"/>
      <c r="G598" s="23">
        <f>IF(OR(E598="",F598=""),"",E598*F598)</f>
        <v/>
      </c>
      <c r="H598" s="9" t="n"/>
      <c r="I598" s="24">
        <f>IF(A598="","",YEAR(A598)*100+MONTH(A598))</f>
        <v/>
      </c>
    </row>
    <row r="599">
      <c r="A599" s="16" t="n"/>
      <c r="B599" s="9" t="n"/>
      <c r="C599" s="9" t="n"/>
      <c r="D599" s="11" t="n"/>
      <c r="E599" s="22" t="n"/>
      <c r="F599" s="22" t="n"/>
      <c r="G599" s="23">
        <f>IF(OR(E599="",F599=""),"",E599*F599)</f>
        <v/>
      </c>
      <c r="H599" s="9" t="n"/>
      <c r="I599" s="24">
        <f>IF(A599="","",YEAR(A599)*100+MONTH(A599))</f>
        <v/>
      </c>
    </row>
    <row r="600">
      <c r="A600" s="16" t="n"/>
      <c r="B600" s="9" t="n"/>
      <c r="C600" s="9" t="n"/>
      <c r="D600" s="11" t="n"/>
      <c r="E600" s="22" t="n"/>
      <c r="F600" s="22" t="n"/>
      <c r="G600" s="23">
        <f>IF(OR(E600="",F600=""),"",E600*F600)</f>
        <v/>
      </c>
      <c r="H600" s="9" t="n"/>
      <c r="I600" s="24">
        <f>IF(A600="","",YEAR(A600)*100+MONTH(A600))</f>
        <v/>
      </c>
    </row>
    <row r="601">
      <c r="A601" s="16" t="n"/>
      <c r="B601" s="9" t="n"/>
      <c r="C601" s="9" t="n"/>
      <c r="D601" s="11" t="n"/>
      <c r="E601" s="22" t="n"/>
      <c r="F601" s="22" t="n"/>
      <c r="G601" s="23">
        <f>IF(OR(E601="",F601=""),"",E601*F601)</f>
        <v/>
      </c>
      <c r="H601" s="9" t="n"/>
      <c r="I601" s="24">
        <f>IF(A601="","",YEAR(A601)*100+MONTH(A601))</f>
        <v/>
      </c>
    </row>
    <row r="602">
      <c r="A602" s="16" t="n"/>
      <c r="B602" s="9" t="n"/>
      <c r="C602" s="9" t="n"/>
      <c r="D602" s="11" t="n"/>
      <c r="E602" s="22" t="n"/>
      <c r="F602" s="22" t="n"/>
      <c r="G602" s="23">
        <f>IF(OR(E602="",F602=""),"",E602*F602)</f>
        <v/>
      </c>
      <c r="H602" s="9" t="n"/>
      <c r="I602" s="24">
        <f>IF(A602="","",YEAR(A602)*100+MONTH(A602))</f>
        <v/>
      </c>
    </row>
    <row r="603">
      <c r="A603" s="16" t="n"/>
      <c r="B603" s="9" t="n"/>
      <c r="C603" s="9" t="n"/>
      <c r="D603" s="11" t="n"/>
      <c r="E603" s="22" t="n"/>
      <c r="F603" s="22" t="n"/>
      <c r="G603" s="23">
        <f>IF(OR(E603="",F603=""),"",E603*F603)</f>
        <v/>
      </c>
      <c r="H603" s="9" t="n"/>
      <c r="I603" s="24">
        <f>IF(A603="","",YEAR(A603)*100+MONTH(A603))</f>
        <v/>
      </c>
    </row>
    <row r="604">
      <c r="A604" s="16" t="n"/>
      <c r="B604" s="9" t="n"/>
      <c r="C604" s="9" t="n"/>
      <c r="D604" s="11" t="n"/>
      <c r="E604" s="22" t="n"/>
      <c r="F604" s="22" t="n"/>
      <c r="G604" s="23">
        <f>IF(OR(E604="",F604=""),"",E604*F604)</f>
        <v/>
      </c>
      <c r="H604" s="9" t="n"/>
      <c r="I604" s="24">
        <f>IF(A604="","",YEAR(A604)*100+MONTH(A604))</f>
        <v/>
      </c>
    </row>
    <row r="605">
      <c r="A605" s="16" t="n"/>
      <c r="B605" s="9" t="n"/>
      <c r="C605" s="9" t="n"/>
      <c r="D605" s="11" t="n"/>
      <c r="E605" s="22" t="n"/>
      <c r="F605" s="22" t="n"/>
      <c r="G605" s="23">
        <f>IF(OR(E605="",F605=""),"",E605*F605)</f>
        <v/>
      </c>
      <c r="H605" s="9" t="n"/>
      <c r="I605" s="24">
        <f>IF(A605="","",YEAR(A605)*100+MONTH(A605))</f>
        <v/>
      </c>
    </row>
    <row r="606">
      <c r="A606" s="16" t="n"/>
      <c r="B606" s="9" t="n"/>
      <c r="C606" s="9" t="n"/>
      <c r="D606" s="11" t="n"/>
      <c r="E606" s="22" t="n"/>
      <c r="F606" s="22" t="n"/>
      <c r="G606" s="23">
        <f>IF(OR(E606="",F606=""),"",E606*F606)</f>
        <v/>
      </c>
      <c r="H606" s="9" t="n"/>
      <c r="I606" s="24">
        <f>IF(A606="","",YEAR(A606)*100+MONTH(A606))</f>
        <v/>
      </c>
    </row>
    <row r="607">
      <c r="A607" s="16" t="n"/>
      <c r="B607" s="9" t="n"/>
      <c r="C607" s="9" t="n"/>
      <c r="D607" s="11" t="n"/>
      <c r="E607" s="22" t="n"/>
      <c r="F607" s="22" t="n"/>
      <c r="G607" s="23">
        <f>IF(OR(E607="",F607=""),"",E607*F607)</f>
        <v/>
      </c>
      <c r="H607" s="9" t="n"/>
      <c r="I607" s="24">
        <f>IF(A607="","",YEAR(A607)*100+MONTH(A607))</f>
        <v/>
      </c>
    </row>
    <row r="608">
      <c r="A608" s="16" t="n"/>
      <c r="B608" s="9" t="n"/>
      <c r="C608" s="9" t="n"/>
      <c r="D608" s="11" t="n"/>
      <c r="E608" s="22" t="n"/>
      <c r="F608" s="22" t="n"/>
      <c r="G608" s="23">
        <f>IF(OR(E608="",F608=""),"",E608*F608)</f>
        <v/>
      </c>
      <c r="H608" s="9" t="n"/>
      <c r="I608" s="24">
        <f>IF(A608="","",YEAR(A608)*100+MONTH(A608))</f>
        <v/>
      </c>
    </row>
    <row r="609">
      <c r="A609" s="16" t="n"/>
      <c r="B609" s="9" t="n"/>
      <c r="C609" s="9" t="n"/>
      <c r="D609" s="11" t="n"/>
      <c r="E609" s="22" t="n"/>
      <c r="F609" s="22" t="n"/>
      <c r="G609" s="23">
        <f>IF(OR(E609="",F609=""),"",E609*F609)</f>
        <v/>
      </c>
      <c r="H609" s="9" t="n"/>
      <c r="I609" s="24">
        <f>IF(A609="","",YEAR(A609)*100+MONTH(A609))</f>
        <v/>
      </c>
    </row>
    <row r="610">
      <c r="A610" s="16" t="n"/>
      <c r="B610" s="9" t="n"/>
      <c r="C610" s="9" t="n"/>
      <c r="D610" s="11" t="n"/>
      <c r="E610" s="22" t="n"/>
      <c r="F610" s="22" t="n"/>
      <c r="G610" s="23">
        <f>IF(OR(E610="",F610=""),"",E610*F610)</f>
        <v/>
      </c>
      <c r="H610" s="9" t="n"/>
      <c r="I610" s="24">
        <f>IF(A610="","",YEAR(A610)*100+MONTH(A610))</f>
        <v/>
      </c>
    </row>
    <row r="611">
      <c r="A611" s="16" t="n"/>
      <c r="B611" s="9" t="n"/>
      <c r="C611" s="9" t="n"/>
      <c r="D611" s="11" t="n"/>
      <c r="E611" s="22" t="n"/>
      <c r="F611" s="22" t="n"/>
      <c r="G611" s="23">
        <f>IF(OR(E611="",F611=""),"",E611*F611)</f>
        <v/>
      </c>
      <c r="H611" s="9" t="n"/>
      <c r="I611" s="24">
        <f>IF(A611="","",YEAR(A611)*100+MONTH(A611))</f>
        <v/>
      </c>
    </row>
    <row r="612">
      <c r="A612" s="16" t="n"/>
      <c r="B612" s="9" t="n"/>
      <c r="C612" s="9" t="n"/>
      <c r="D612" s="11" t="n"/>
      <c r="E612" s="22" t="n"/>
      <c r="F612" s="22" t="n"/>
      <c r="G612" s="23">
        <f>IF(OR(E612="",F612=""),"",E612*F612)</f>
        <v/>
      </c>
      <c r="H612" s="9" t="n"/>
      <c r="I612" s="24">
        <f>IF(A612="","",YEAR(A612)*100+MONTH(A612))</f>
        <v/>
      </c>
    </row>
    <row r="613">
      <c r="A613" s="16" t="n"/>
      <c r="B613" s="9" t="n"/>
      <c r="C613" s="9" t="n"/>
      <c r="D613" s="11" t="n"/>
      <c r="E613" s="22" t="n"/>
      <c r="F613" s="22" t="n"/>
      <c r="G613" s="23">
        <f>IF(OR(E613="",F613=""),"",E613*F613)</f>
        <v/>
      </c>
      <c r="H613" s="9" t="n"/>
      <c r="I613" s="24">
        <f>IF(A613="","",YEAR(A613)*100+MONTH(A613))</f>
        <v/>
      </c>
    </row>
    <row r="614">
      <c r="A614" s="16" t="n"/>
      <c r="B614" s="9" t="n"/>
      <c r="C614" s="9" t="n"/>
      <c r="D614" s="11" t="n"/>
      <c r="E614" s="22" t="n"/>
      <c r="F614" s="22" t="n"/>
      <c r="G614" s="23">
        <f>IF(OR(E614="",F614=""),"",E614*F614)</f>
        <v/>
      </c>
      <c r="H614" s="9" t="n"/>
      <c r="I614" s="24">
        <f>IF(A614="","",YEAR(A614)*100+MONTH(A614))</f>
        <v/>
      </c>
    </row>
    <row r="615">
      <c r="A615" s="16" t="n"/>
      <c r="B615" s="9" t="n"/>
      <c r="C615" s="9" t="n"/>
      <c r="D615" s="11" t="n"/>
      <c r="E615" s="22" t="n"/>
      <c r="F615" s="22" t="n"/>
      <c r="G615" s="23">
        <f>IF(OR(E615="",F615=""),"",E615*F615)</f>
        <v/>
      </c>
      <c r="H615" s="9" t="n"/>
      <c r="I615" s="24">
        <f>IF(A615="","",YEAR(A615)*100+MONTH(A615))</f>
        <v/>
      </c>
    </row>
    <row r="616">
      <c r="A616" s="16" t="n"/>
      <c r="B616" s="9" t="n"/>
      <c r="C616" s="9" t="n"/>
      <c r="D616" s="11" t="n"/>
      <c r="E616" s="22" t="n"/>
      <c r="F616" s="22" t="n"/>
      <c r="G616" s="23">
        <f>IF(OR(E616="",F616=""),"",E616*F616)</f>
        <v/>
      </c>
      <c r="H616" s="9" t="n"/>
      <c r="I616" s="24">
        <f>IF(A616="","",YEAR(A616)*100+MONTH(A616))</f>
        <v/>
      </c>
    </row>
    <row r="617">
      <c r="A617" s="16" t="n"/>
      <c r="B617" s="9" t="n"/>
      <c r="C617" s="9" t="n"/>
      <c r="D617" s="11" t="n"/>
      <c r="E617" s="22" t="n"/>
      <c r="F617" s="22" t="n"/>
      <c r="G617" s="23">
        <f>IF(OR(E617="",F617=""),"",E617*F617)</f>
        <v/>
      </c>
      <c r="H617" s="9" t="n"/>
      <c r="I617" s="24">
        <f>IF(A617="","",YEAR(A617)*100+MONTH(A617))</f>
        <v/>
      </c>
    </row>
    <row r="618">
      <c r="A618" s="16" t="n"/>
      <c r="B618" s="9" t="n"/>
      <c r="C618" s="9" t="n"/>
      <c r="D618" s="11" t="n"/>
      <c r="E618" s="22" t="n"/>
      <c r="F618" s="22" t="n"/>
      <c r="G618" s="23">
        <f>IF(OR(E618="",F618=""),"",E618*F618)</f>
        <v/>
      </c>
      <c r="H618" s="9" t="n"/>
      <c r="I618" s="24">
        <f>IF(A618="","",YEAR(A618)*100+MONTH(A618))</f>
        <v/>
      </c>
    </row>
    <row r="619">
      <c r="A619" s="16" t="n"/>
      <c r="B619" s="9" t="n"/>
      <c r="C619" s="9" t="n"/>
      <c r="D619" s="11" t="n"/>
      <c r="E619" s="22" t="n"/>
      <c r="F619" s="22" t="n"/>
      <c r="G619" s="23">
        <f>IF(OR(E619="",F619=""),"",E619*F619)</f>
        <v/>
      </c>
      <c r="H619" s="9" t="n"/>
      <c r="I619" s="24">
        <f>IF(A619="","",YEAR(A619)*100+MONTH(A619))</f>
        <v/>
      </c>
    </row>
    <row r="620">
      <c r="A620" s="16" t="n"/>
      <c r="B620" s="9" t="n"/>
      <c r="C620" s="9" t="n"/>
      <c r="D620" s="11" t="n"/>
      <c r="E620" s="22" t="n"/>
      <c r="F620" s="22" t="n"/>
      <c r="G620" s="23">
        <f>IF(OR(E620="",F620=""),"",E620*F620)</f>
        <v/>
      </c>
      <c r="H620" s="9" t="n"/>
      <c r="I620" s="24">
        <f>IF(A620="","",YEAR(A620)*100+MONTH(A620))</f>
        <v/>
      </c>
    </row>
    <row r="621">
      <c r="A621" s="16" t="n"/>
      <c r="B621" s="9" t="n"/>
      <c r="C621" s="9" t="n"/>
      <c r="D621" s="11" t="n"/>
      <c r="E621" s="22" t="n"/>
      <c r="F621" s="22" t="n"/>
      <c r="G621" s="23">
        <f>IF(OR(E621="",F621=""),"",E621*F621)</f>
        <v/>
      </c>
      <c r="H621" s="9" t="n"/>
      <c r="I621" s="24">
        <f>IF(A621="","",YEAR(A621)*100+MONTH(A621))</f>
        <v/>
      </c>
    </row>
    <row r="622">
      <c r="A622" s="16" t="n"/>
      <c r="B622" s="9" t="n"/>
      <c r="C622" s="9" t="n"/>
      <c r="D622" s="11" t="n"/>
      <c r="E622" s="22" t="n"/>
      <c r="F622" s="22" t="n"/>
      <c r="G622" s="23">
        <f>IF(OR(E622="",F622=""),"",E622*F622)</f>
        <v/>
      </c>
      <c r="H622" s="9" t="n"/>
      <c r="I622" s="24">
        <f>IF(A622="","",YEAR(A622)*100+MONTH(A622))</f>
        <v/>
      </c>
    </row>
    <row r="623">
      <c r="A623" s="16" t="n"/>
      <c r="B623" s="9" t="n"/>
      <c r="C623" s="9" t="n"/>
      <c r="D623" s="11" t="n"/>
      <c r="E623" s="22" t="n"/>
      <c r="F623" s="22" t="n"/>
      <c r="G623" s="23">
        <f>IF(OR(E623="",F623=""),"",E623*F623)</f>
        <v/>
      </c>
      <c r="H623" s="9" t="n"/>
      <c r="I623" s="24">
        <f>IF(A623="","",YEAR(A623)*100+MONTH(A623))</f>
        <v/>
      </c>
    </row>
    <row r="624">
      <c r="A624" s="16" t="n"/>
      <c r="B624" s="9" t="n"/>
      <c r="C624" s="9" t="n"/>
      <c r="D624" s="11" t="n"/>
      <c r="E624" s="22" t="n"/>
      <c r="F624" s="22" t="n"/>
      <c r="G624" s="23">
        <f>IF(OR(E624="",F624=""),"",E624*F624)</f>
        <v/>
      </c>
      <c r="H624" s="9" t="n"/>
      <c r="I624" s="24">
        <f>IF(A624="","",YEAR(A624)*100+MONTH(A624))</f>
        <v/>
      </c>
    </row>
    <row r="625">
      <c r="A625" s="16" t="n"/>
      <c r="B625" s="9" t="n"/>
      <c r="C625" s="9" t="n"/>
      <c r="D625" s="11" t="n"/>
      <c r="E625" s="22" t="n"/>
      <c r="F625" s="22" t="n"/>
      <c r="G625" s="23">
        <f>IF(OR(E625="",F625=""),"",E625*F625)</f>
        <v/>
      </c>
      <c r="H625" s="9" t="n"/>
      <c r="I625" s="24">
        <f>IF(A625="","",YEAR(A625)*100+MONTH(A625))</f>
        <v/>
      </c>
    </row>
    <row r="626">
      <c r="A626" s="16" t="n"/>
      <c r="B626" s="9" t="n"/>
      <c r="C626" s="9" t="n"/>
      <c r="D626" s="11" t="n"/>
      <c r="E626" s="22" t="n"/>
      <c r="F626" s="22" t="n"/>
      <c r="G626" s="23">
        <f>IF(OR(E626="",F626=""),"",E626*F626)</f>
        <v/>
      </c>
      <c r="H626" s="9" t="n"/>
      <c r="I626" s="24">
        <f>IF(A626="","",YEAR(A626)*100+MONTH(A626))</f>
        <v/>
      </c>
    </row>
    <row r="627">
      <c r="A627" s="16" t="n"/>
      <c r="B627" s="9" t="n"/>
      <c r="C627" s="9" t="n"/>
      <c r="D627" s="11" t="n"/>
      <c r="E627" s="22" t="n"/>
      <c r="F627" s="22" t="n"/>
      <c r="G627" s="23">
        <f>IF(OR(E627="",F627=""),"",E627*F627)</f>
        <v/>
      </c>
      <c r="H627" s="9" t="n"/>
      <c r="I627" s="24">
        <f>IF(A627="","",YEAR(A627)*100+MONTH(A627))</f>
        <v/>
      </c>
    </row>
    <row r="628">
      <c r="A628" s="16" t="n"/>
      <c r="B628" s="9" t="n"/>
      <c r="C628" s="9" t="n"/>
      <c r="D628" s="11" t="n"/>
      <c r="E628" s="22" t="n"/>
      <c r="F628" s="22" t="n"/>
      <c r="G628" s="23">
        <f>IF(OR(E628="",F628=""),"",E628*F628)</f>
        <v/>
      </c>
      <c r="H628" s="9" t="n"/>
      <c r="I628" s="24">
        <f>IF(A628="","",YEAR(A628)*100+MONTH(A628))</f>
        <v/>
      </c>
    </row>
    <row r="629">
      <c r="A629" s="16" t="n"/>
      <c r="B629" s="9" t="n"/>
      <c r="C629" s="9" t="n"/>
      <c r="D629" s="11" t="n"/>
      <c r="E629" s="22" t="n"/>
      <c r="F629" s="22" t="n"/>
      <c r="G629" s="23">
        <f>IF(OR(E629="",F629=""),"",E629*F629)</f>
        <v/>
      </c>
      <c r="H629" s="9" t="n"/>
      <c r="I629" s="24">
        <f>IF(A629="","",YEAR(A629)*100+MONTH(A629))</f>
        <v/>
      </c>
    </row>
    <row r="630">
      <c r="A630" s="16" t="n"/>
      <c r="B630" s="9" t="n"/>
      <c r="C630" s="9" t="n"/>
      <c r="D630" s="11" t="n"/>
      <c r="E630" s="22" t="n"/>
      <c r="F630" s="22" t="n"/>
      <c r="G630" s="23">
        <f>IF(OR(E630="",F630=""),"",E630*F630)</f>
        <v/>
      </c>
      <c r="H630" s="9" t="n"/>
      <c r="I630" s="24">
        <f>IF(A630="","",YEAR(A630)*100+MONTH(A630))</f>
        <v/>
      </c>
    </row>
    <row r="631">
      <c r="A631" s="16" t="n"/>
      <c r="B631" s="9" t="n"/>
      <c r="C631" s="9" t="n"/>
      <c r="D631" s="11" t="n"/>
      <c r="E631" s="22" t="n"/>
      <c r="F631" s="22" t="n"/>
      <c r="G631" s="23">
        <f>IF(OR(E631="",F631=""),"",E631*F631)</f>
        <v/>
      </c>
      <c r="H631" s="9" t="n"/>
      <c r="I631" s="24">
        <f>IF(A631="","",YEAR(A631)*100+MONTH(A631))</f>
        <v/>
      </c>
    </row>
    <row r="632">
      <c r="A632" s="16" t="n"/>
      <c r="B632" s="9" t="n"/>
      <c r="C632" s="9" t="n"/>
      <c r="D632" s="11" t="n"/>
      <c r="E632" s="22" t="n"/>
      <c r="F632" s="22" t="n"/>
      <c r="G632" s="23">
        <f>IF(OR(E632="",F632=""),"",E632*F632)</f>
        <v/>
      </c>
      <c r="H632" s="9" t="n"/>
      <c r="I632" s="24">
        <f>IF(A632="","",YEAR(A632)*100+MONTH(A632))</f>
        <v/>
      </c>
    </row>
    <row r="633">
      <c r="A633" s="16" t="n"/>
      <c r="B633" s="9" t="n"/>
      <c r="C633" s="9" t="n"/>
      <c r="D633" s="11" t="n"/>
      <c r="E633" s="22" t="n"/>
      <c r="F633" s="22" t="n"/>
      <c r="G633" s="23">
        <f>IF(OR(E633="",F633=""),"",E633*F633)</f>
        <v/>
      </c>
      <c r="H633" s="9" t="n"/>
      <c r="I633" s="24">
        <f>IF(A633="","",YEAR(A633)*100+MONTH(A633))</f>
        <v/>
      </c>
    </row>
    <row r="634">
      <c r="A634" s="16" t="n"/>
      <c r="B634" s="9" t="n"/>
      <c r="C634" s="9" t="n"/>
      <c r="D634" s="11" t="n"/>
      <c r="E634" s="22" t="n"/>
      <c r="F634" s="22" t="n"/>
      <c r="G634" s="23">
        <f>IF(OR(E634="",F634=""),"",E634*F634)</f>
        <v/>
      </c>
      <c r="H634" s="9" t="n"/>
      <c r="I634" s="24">
        <f>IF(A634="","",YEAR(A634)*100+MONTH(A634))</f>
        <v/>
      </c>
    </row>
    <row r="635">
      <c r="A635" s="16" t="n"/>
      <c r="B635" s="9" t="n"/>
      <c r="C635" s="9" t="n"/>
      <c r="D635" s="11" t="n"/>
      <c r="E635" s="22" t="n"/>
      <c r="F635" s="22" t="n"/>
      <c r="G635" s="23">
        <f>IF(OR(E635="",F635=""),"",E635*F635)</f>
        <v/>
      </c>
      <c r="H635" s="9" t="n"/>
      <c r="I635" s="24">
        <f>IF(A635="","",YEAR(A635)*100+MONTH(A635))</f>
        <v/>
      </c>
    </row>
    <row r="636">
      <c r="A636" s="16" t="n"/>
      <c r="B636" s="9" t="n"/>
      <c r="C636" s="9" t="n"/>
      <c r="D636" s="11" t="n"/>
      <c r="E636" s="22" t="n"/>
      <c r="F636" s="22" t="n"/>
      <c r="G636" s="23">
        <f>IF(OR(E636="",F636=""),"",E636*F636)</f>
        <v/>
      </c>
      <c r="H636" s="9" t="n"/>
      <c r="I636" s="24">
        <f>IF(A636="","",YEAR(A636)*100+MONTH(A636))</f>
        <v/>
      </c>
    </row>
    <row r="637">
      <c r="A637" s="16" t="n"/>
      <c r="B637" s="9" t="n"/>
      <c r="C637" s="9" t="n"/>
      <c r="D637" s="11" t="n"/>
      <c r="E637" s="22" t="n"/>
      <c r="F637" s="22" t="n"/>
      <c r="G637" s="23">
        <f>IF(OR(E637="",F637=""),"",E637*F637)</f>
        <v/>
      </c>
      <c r="H637" s="9" t="n"/>
      <c r="I637" s="24">
        <f>IF(A637="","",YEAR(A637)*100+MONTH(A637))</f>
        <v/>
      </c>
    </row>
    <row r="638">
      <c r="A638" s="16" t="n"/>
      <c r="B638" s="9" t="n"/>
      <c r="C638" s="9" t="n"/>
      <c r="D638" s="11" t="n"/>
      <c r="E638" s="22" t="n"/>
      <c r="F638" s="22" t="n"/>
      <c r="G638" s="23">
        <f>IF(OR(E638="",F638=""),"",E638*F638)</f>
        <v/>
      </c>
      <c r="H638" s="9" t="n"/>
      <c r="I638" s="24">
        <f>IF(A638="","",YEAR(A638)*100+MONTH(A638))</f>
        <v/>
      </c>
    </row>
    <row r="639">
      <c r="A639" s="16" t="n"/>
      <c r="B639" s="9" t="n"/>
      <c r="C639" s="9" t="n"/>
      <c r="D639" s="11" t="n"/>
      <c r="E639" s="22" t="n"/>
      <c r="F639" s="22" t="n"/>
      <c r="G639" s="23">
        <f>IF(OR(E639="",F639=""),"",E639*F639)</f>
        <v/>
      </c>
      <c r="H639" s="9" t="n"/>
      <c r="I639" s="24">
        <f>IF(A639="","",YEAR(A639)*100+MONTH(A639))</f>
        <v/>
      </c>
    </row>
    <row r="640">
      <c r="A640" s="16" t="n"/>
      <c r="B640" s="9" t="n"/>
      <c r="C640" s="9" t="n"/>
      <c r="D640" s="11" t="n"/>
      <c r="E640" s="22" t="n"/>
      <c r="F640" s="22" t="n"/>
      <c r="G640" s="23">
        <f>IF(OR(E640="",F640=""),"",E640*F640)</f>
        <v/>
      </c>
      <c r="H640" s="9" t="n"/>
      <c r="I640" s="24">
        <f>IF(A640="","",YEAR(A640)*100+MONTH(A640))</f>
        <v/>
      </c>
    </row>
    <row r="641">
      <c r="A641" s="16" t="n"/>
      <c r="B641" s="9" t="n"/>
      <c r="C641" s="9" t="n"/>
      <c r="D641" s="11" t="n"/>
      <c r="E641" s="22" t="n"/>
      <c r="F641" s="22" t="n"/>
      <c r="G641" s="23">
        <f>IF(OR(E641="",F641=""),"",E641*F641)</f>
        <v/>
      </c>
      <c r="H641" s="9" t="n"/>
      <c r="I641" s="24">
        <f>IF(A641="","",YEAR(A641)*100+MONTH(A641))</f>
        <v/>
      </c>
    </row>
    <row r="642">
      <c r="A642" s="16" t="n"/>
      <c r="B642" s="9" t="n"/>
      <c r="C642" s="9" t="n"/>
      <c r="D642" s="11" t="n"/>
      <c r="E642" s="22" t="n"/>
      <c r="F642" s="22" t="n"/>
      <c r="G642" s="23">
        <f>IF(OR(E642="",F642=""),"",E642*F642)</f>
        <v/>
      </c>
      <c r="H642" s="9" t="n"/>
      <c r="I642" s="24">
        <f>IF(A642="","",YEAR(A642)*100+MONTH(A642))</f>
        <v/>
      </c>
    </row>
    <row r="643">
      <c r="A643" s="16" t="n"/>
      <c r="B643" s="9" t="n"/>
      <c r="C643" s="9" t="n"/>
      <c r="D643" s="11" t="n"/>
      <c r="E643" s="22" t="n"/>
      <c r="F643" s="22" t="n"/>
      <c r="G643" s="23">
        <f>IF(OR(E643="",F643=""),"",E643*F643)</f>
        <v/>
      </c>
      <c r="H643" s="9" t="n"/>
      <c r="I643" s="24">
        <f>IF(A643="","",YEAR(A643)*100+MONTH(A643))</f>
        <v/>
      </c>
    </row>
    <row r="644">
      <c r="A644" s="16" t="n"/>
      <c r="B644" s="9" t="n"/>
      <c r="C644" s="9" t="n"/>
      <c r="D644" s="11" t="n"/>
      <c r="E644" s="22" t="n"/>
      <c r="F644" s="22" t="n"/>
      <c r="G644" s="23">
        <f>IF(OR(E644="",F644=""),"",E644*F644)</f>
        <v/>
      </c>
      <c r="H644" s="9" t="n"/>
      <c r="I644" s="24">
        <f>IF(A644="","",YEAR(A644)*100+MONTH(A644))</f>
        <v/>
      </c>
    </row>
    <row r="645">
      <c r="A645" s="16" t="n"/>
      <c r="B645" s="9" t="n"/>
      <c r="C645" s="9" t="n"/>
      <c r="D645" s="11" t="n"/>
      <c r="E645" s="22" t="n"/>
      <c r="F645" s="22" t="n"/>
      <c r="G645" s="23">
        <f>IF(OR(E645="",F645=""),"",E645*F645)</f>
        <v/>
      </c>
      <c r="H645" s="9" t="n"/>
      <c r="I645" s="24">
        <f>IF(A645="","",YEAR(A645)*100+MONTH(A645))</f>
        <v/>
      </c>
    </row>
    <row r="646">
      <c r="A646" s="16" t="n"/>
      <c r="B646" s="9" t="n"/>
      <c r="C646" s="9" t="n"/>
      <c r="D646" s="11" t="n"/>
      <c r="E646" s="22" t="n"/>
      <c r="F646" s="22" t="n"/>
      <c r="G646" s="23">
        <f>IF(OR(E646="",F646=""),"",E646*F646)</f>
        <v/>
      </c>
      <c r="H646" s="9" t="n"/>
      <c r="I646" s="24">
        <f>IF(A646="","",YEAR(A646)*100+MONTH(A646))</f>
        <v/>
      </c>
    </row>
    <row r="647">
      <c r="A647" s="16" t="n"/>
      <c r="B647" s="9" t="n"/>
      <c r="C647" s="9" t="n"/>
      <c r="D647" s="11" t="n"/>
      <c r="E647" s="22" t="n"/>
      <c r="F647" s="22" t="n"/>
      <c r="G647" s="23">
        <f>IF(OR(E647="",F647=""),"",E647*F647)</f>
        <v/>
      </c>
      <c r="H647" s="9" t="n"/>
      <c r="I647" s="24">
        <f>IF(A647="","",YEAR(A647)*100+MONTH(A647))</f>
        <v/>
      </c>
    </row>
    <row r="648">
      <c r="A648" s="16" t="n"/>
      <c r="B648" s="9" t="n"/>
      <c r="C648" s="9" t="n"/>
      <c r="D648" s="11" t="n"/>
      <c r="E648" s="22" t="n"/>
      <c r="F648" s="22" t="n"/>
      <c r="G648" s="23">
        <f>IF(OR(E648="",F648=""),"",E648*F648)</f>
        <v/>
      </c>
      <c r="H648" s="9" t="n"/>
      <c r="I648" s="24">
        <f>IF(A648="","",YEAR(A648)*100+MONTH(A648))</f>
        <v/>
      </c>
    </row>
    <row r="649">
      <c r="A649" s="16" t="n"/>
      <c r="B649" s="9" t="n"/>
      <c r="C649" s="9" t="n"/>
      <c r="D649" s="11" t="n"/>
      <c r="E649" s="22" t="n"/>
      <c r="F649" s="22" t="n"/>
      <c r="G649" s="23">
        <f>IF(OR(E649="",F649=""),"",E649*F649)</f>
        <v/>
      </c>
      <c r="H649" s="9" t="n"/>
      <c r="I649" s="24">
        <f>IF(A649="","",YEAR(A649)*100+MONTH(A649))</f>
        <v/>
      </c>
    </row>
    <row r="650">
      <c r="A650" s="16" t="n"/>
      <c r="B650" s="9" t="n"/>
      <c r="C650" s="9" t="n"/>
      <c r="D650" s="11" t="n"/>
      <c r="E650" s="22" t="n"/>
      <c r="F650" s="22" t="n"/>
      <c r="G650" s="23">
        <f>IF(OR(E650="",F650=""),"",E650*F650)</f>
        <v/>
      </c>
      <c r="H650" s="9" t="n"/>
      <c r="I650" s="24">
        <f>IF(A650="","",YEAR(A650)*100+MONTH(A650))</f>
        <v/>
      </c>
    </row>
    <row r="651">
      <c r="A651" s="16" t="n"/>
      <c r="B651" s="9" t="n"/>
      <c r="C651" s="9" t="n"/>
      <c r="D651" s="11" t="n"/>
      <c r="E651" s="22" t="n"/>
      <c r="F651" s="22" t="n"/>
      <c r="G651" s="23">
        <f>IF(OR(E651="",F651=""),"",E651*F651)</f>
        <v/>
      </c>
      <c r="H651" s="9" t="n"/>
      <c r="I651" s="24">
        <f>IF(A651="","",YEAR(A651)*100+MONTH(A651))</f>
        <v/>
      </c>
    </row>
    <row r="652">
      <c r="A652" s="16" t="n"/>
      <c r="B652" s="9" t="n"/>
      <c r="C652" s="9" t="n"/>
      <c r="D652" s="11" t="n"/>
      <c r="E652" s="22" t="n"/>
      <c r="F652" s="22" t="n"/>
      <c r="G652" s="23">
        <f>IF(OR(E652="",F652=""),"",E652*F652)</f>
        <v/>
      </c>
      <c r="H652" s="9" t="n"/>
      <c r="I652" s="24">
        <f>IF(A652="","",YEAR(A652)*100+MONTH(A652))</f>
        <v/>
      </c>
    </row>
    <row r="653">
      <c r="A653" s="16" t="n"/>
      <c r="B653" s="9" t="n"/>
      <c r="C653" s="9" t="n"/>
      <c r="D653" s="11" t="n"/>
      <c r="E653" s="22" t="n"/>
      <c r="F653" s="22" t="n"/>
      <c r="G653" s="23">
        <f>IF(OR(E653="",F653=""),"",E653*F653)</f>
        <v/>
      </c>
      <c r="H653" s="9" t="n"/>
      <c r="I653" s="24">
        <f>IF(A653="","",YEAR(A653)*100+MONTH(A653))</f>
        <v/>
      </c>
    </row>
    <row r="654">
      <c r="A654" s="16" t="n"/>
      <c r="B654" s="9" t="n"/>
      <c r="C654" s="9" t="n"/>
      <c r="D654" s="11" t="n"/>
      <c r="E654" s="22" t="n"/>
      <c r="F654" s="22" t="n"/>
      <c r="G654" s="23">
        <f>IF(OR(E654="",F654=""),"",E654*F654)</f>
        <v/>
      </c>
      <c r="H654" s="9" t="n"/>
      <c r="I654" s="24">
        <f>IF(A654="","",YEAR(A654)*100+MONTH(A654))</f>
        <v/>
      </c>
    </row>
    <row r="655">
      <c r="A655" s="16" t="n"/>
      <c r="B655" s="9" t="n"/>
      <c r="C655" s="9" t="n"/>
      <c r="D655" s="11" t="n"/>
      <c r="E655" s="22" t="n"/>
      <c r="F655" s="22" t="n"/>
      <c r="G655" s="23">
        <f>IF(OR(E655="",F655=""),"",E655*F655)</f>
        <v/>
      </c>
      <c r="H655" s="9" t="n"/>
      <c r="I655" s="24">
        <f>IF(A655="","",YEAR(A655)*100+MONTH(A655))</f>
        <v/>
      </c>
    </row>
    <row r="656">
      <c r="A656" s="16" t="n"/>
      <c r="B656" s="9" t="n"/>
      <c r="C656" s="9" t="n"/>
      <c r="D656" s="11" t="n"/>
      <c r="E656" s="22" t="n"/>
      <c r="F656" s="22" t="n"/>
      <c r="G656" s="23">
        <f>IF(OR(E656="",F656=""),"",E656*F656)</f>
        <v/>
      </c>
      <c r="H656" s="9" t="n"/>
      <c r="I656" s="24">
        <f>IF(A656="","",YEAR(A656)*100+MONTH(A656))</f>
        <v/>
      </c>
    </row>
    <row r="657">
      <c r="A657" s="16" t="n"/>
      <c r="B657" s="9" t="n"/>
      <c r="C657" s="9" t="n"/>
      <c r="D657" s="11" t="n"/>
      <c r="E657" s="22" t="n"/>
      <c r="F657" s="22" t="n"/>
      <c r="G657" s="23">
        <f>IF(OR(E657="",F657=""),"",E657*F657)</f>
        <v/>
      </c>
      <c r="H657" s="9" t="n"/>
      <c r="I657" s="24">
        <f>IF(A657="","",YEAR(A657)*100+MONTH(A657))</f>
        <v/>
      </c>
    </row>
    <row r="658">
      <c r="A658" s="16" t="n"/>
      <c r="B658" s="9" t="n"/>
      <c r="C658" s="9" t="n"/>
      <c r="D658" s="11" t="n"/>
      <c r="E658" s="22" t="n"/>
      <c r="F658" s="22" t="n"/>
      <c r="G658" s="23">
        <f>IF(OR(E658="",F658=""),"",E658*F658)</f>
        <v/>
      </c>
      <c r="H658" s="9" t="n"/>
      <c r="I658" s="24">
        <f>IF(A658="","",YEAR(A658)*100+MONTH(A658))</f>
        <v/>
      </c>
    </row>
    <row r="659">
      <c r="A659" s="16" t="n"/>
      <c r="B659" s="9" t="n"/>
      <c r="C659" s="9" t="n"/>
      <c r="D659" s="11" t="n"/>
      <c r="E659" s="22" t="n"/>
      <c r="F659" s="22" t="n"/>
      <c r="G659" s="23">
        <f>IF(OR(E659="",F659=""),"",E659*F659)</f>
        <v/>
      </c>
      <c r="H659" s="9" t="n"/>
      <c r="I659" s="24">
        <f>IF(A659="","",YEAR(A659)*100+MONTH(A659))</f>
        <v/>
      </c>
    </row>
    <row r="660">
      <c r="A660" s="16" t="n"/>
      <c r="B660" s="9" t="n"/>
      <c r="C660" s="9" t="n"/>
      <c r="D660" s="11" t="n"/>
      <c r="E660" s="22" t="n"/>
      <c r="F660" s="22" t="n"/>
      <c r="G660" s="23">
        <f>IF(OR(E660="",F660=""),"",E660*F660)</f>
        <v/>
      </c>
      <c r="H660" s="9" t="n"/>
      <c r="I660" s="24">
        <f>IF(A660="","",YEAR(A660)*100+MONTH(A660))</f>
        <v/>
      </c>
    </row>
    <row r="661">
      <c r="A661" s="16" t="n"/>
      <c r="B661" s="9" t="n"/>
      <c r="C661" s="9" t="n"/>
      <c r="D661" s="11" t="n"/>
      <c r="E661" s="22" t="n"/>
      <c r="F661" s="22" t="n"/>
      <c r="G661" s="23">
        <f>IF(OR(E661="",F661=""),"",E661*F661)</f>
        <v/>
      </c>
      <c r="H661" s="9" t="n"/>
      <c r="I661" s="24">
        <f>IF(A661="","",YEAR(A661)*100+MONTH(A661))</f>
        <v/>
      </c>
    </row>
    <row r="662">
      <c r="A662" s="16" t="n"/>
      <c r="B662" s="9" t="n"/>
      <c r="C662" s="9" t="n"/>
      <c r="D662" s="11" t="n"/>
      <c r="E662" s="22" t="n"/>
      <c r="F662" s="22" t="n"/>
      <c r="G662" s="23">
        <f>IF(OR(E662="",F662=""),"",E662*F662)</f>
        <v/>
      </c>
      <c r="H662" s="9" t="n"/>
      <c r="I662" s="24">
        <f>IF(A662="","",YEAR(A662)*100+MONTH(A662))</f>
        <v/>
      </c>
    </row>
    <row r="663">
      <c r="A663" s="16" t="n"/>
      <c r="B663" s="9" t="n"/>
      <c r="C663" s="9" t="n"/>
      <c r="D663" s="11" t="n"/>
      <c r="E663" s="22" t="n"/>
      <c r="F663" s="22" t="n"/>
      <c r="G663" s="23">
        <f>IF(OR(E663="",F663=""),"",E663*F663)</f>
        <v/>
      </c>
      <c r="H663" s="9" t="n"/>
      <c r="I663" s="24">
        <f>IF(A663="","",YEAR(A663)*100+MONTH(A663))</f>
        <v/>
      </c>
    </row>
    <row r="664">
      <c r="A664" s="16" t="n"/>
      <c r="B664" s="9" t="n"/>
      <c r="C664" s="9" t="n"/>
      <c r="D664" s="11" t="n"/>
      <c r="E664" s="22" t="n"/>
      <c r="F664" s="22" t="n"/>
      <c r="G664" s="23">
        <f>IF(OR(E664="",F664=""),"",E664*F664)</f>
        <v/>
      </c>
      <c r="H664" s="9" t="n"/>
      <c r="I664" s="24">
        <f>IF(A664="","",YEAR(A664)*100+MONTH(A664))</f>
        <v/>
      </c>
    </row>
    <row r="665">
      <c r="A665" s="16" t="n"/>
      <c r="B665" s="9" t="n"/>
      <c r="C665" s="9" t="n"/>
      <c r="D665" s="11" t="n"/>
      <c r="E665" s="22" t="n"/>
      <c r="F665" s="22" t="n"/>
      <c r="G665" s="23">
        <f>IF(OR(E665="",F665=""),"",E665*F665)</f>
        <v/>
      </c>
      <c r="H665" s="9" t="n"/>
      <c r="I665" s="24">
        <f>IF(A665="","",YEAR(A665)*100+MONTH(A665))</f>
        <v/>
      </c>
    </row>
    <row r="666">
      <c r="A666" s="16" t="n"/>
      <c r="B666" s="9" t="n"/>
      <c r="C666" s="9" t="n"/>
      <c r="D666" s="11" t="n"/>
      <c r="E666" s="22" t="n"/>
      <c r="F666" s="22" t="n"/>
      <c r="G666" s="23">
        <f>IF(OR(E666="",F666=""),"",E666*F666)</f>
        <v/>
      </c>
      <c r="H666" s="9" t="n"/>
      <c r="I666" s="24">
        <f>IF(A666="","",YEAR(A666)*100+MONTH(A666))</f>
        <v/>
      </c>
    </row>
    <row r="667">
      <c r="A667" s="16" t="n"/>
      <c r="B667" s="9" t="n"/>
      <c r="C667" s="9" t="n"/>
      <c r="D667" s="11" t="n"/>
      <c r="E667" s="22" t="n"/>
      <c r="F667" s="22" t="n"/>
      <c r="G667" s="23">
        <f>IF(OR(E667="",F667=""),"",E667*F667)</f>
        <v/>
      </c>
      <c r="H667" s="9" t="n"/>
      <c r="I667" s="24">
        <f>IF(A667="","",YEAR(A667)*100+MONTH(A667))</f>
        <v/>
      </c>
    </row>
    <row r="668">
      <c r="A668" s="16" t="n"/>
      <c r="B668" s="9" t="n"/>
      <c r="C668" s="9" t="n"/>
      <c r="D668" s="11" t="n"/>
      <c r="E668" s="22" t="n"/>
      <c r="F668" s="22" t="n"/>
      <c r="G668" s="23">
        <f>IF(OR(E668="",F668=""),"",E668*F668)</f>
        <v/>
      </c>
      <c r="H668" s="9" t="n"/>
      <c r="I668" s="24">
        <f>IF(A668="","",YEAR(A668)*100+MONTH(A668))</f>
        <v/>
      </c>
    </row>
    <row r="669">
      <c r="A669" s="16" t="n"/>
      <c r="B669" s="9" t="n"/>
      <c r="C669" s="9" t="n"/>
      <c r="D669" s="11" t="n"/>
      <c r="E669" s="22" t="n"/>
      <c r="F669" s="22" t="n"/>
      <c r="G669" s="23">
        <f>IF(OR(E669="",F669=""),"",E669*F669)</f>
        <v/>
      </c>
      <c r="H669" s="9" t="n"/>
      <c r="I669" s="24">
        <f>IF(A669="","",YEAR(A669)*100+MONTH(A669))</f>
        <v/>
      </c>
    </row>
    <row r="670">
      <c r="A670" s="16" t="n"/>
      <c r="B670" s="9" t="n"/>
      <c r="C670" s="9" t="n"/>
      <c r="D670" s="11" t="n"/>
      <c r="E670" s="22" t="n"/>
      <c r="F670" s="22" t="n"/>
      <c r="G670" s="23">
        <f>IF(OR(E670="",F670=""),"",E670*F670)</f>
        <v/>
      </c>
      <c r="H670" s="9" t="n"/>
      <c r="I670" s="24">
        <f>IF(A670="","",YEAR(A670)*100+MONTH(A670))</f>
        <v/>
      </c>
    </row>
    <row r="671">
      <c r="A671" s="16" t="n"/>
      <c r="B671" s="9" t="n"/>
      <c r="C671" s="9" t="n"/>
      <c r="D671" s="11" t="n"/>
      <c r="E671" s="22" t="n"/>
      <c r="F671" s="22" t="n"/>
      <c r="G671" s="23">
        <f>IF(OR(E671="",F671=""),"",E671*F671)</f>
        <v/>
      </c>
      <c r="H671" s="9" t="n"/>
      <c r="I671" s="24">
        <f>IF(A671="","",YEAR(A671)*100+MONTH(A671))</f>
        <v/>
      </c>
    </row>
    <row r="672">
      <c r="A672" s="16" t="n"/>
      <c r="B672" s="9" t="n"/>
      <c r="C672" s="9" t="n"/>
      <c r="D672" s="11" t="n"/>
      <c r="E672" s="22" t="n"/>
      <c r="F672" s="22" t="n"/>
      <c r="G672" s="23">
        <f>IF(OR(E672="",F672=""),"",E672*F672)</f>
        <v/>
      </c>
      <c r="H672" s="9" t="n"/>
      <c r="I672" s="24">
        <f>IF(A672="","",YEAR(A672)*100+MONTH(A672))</f>
        <v/>
      </c>
    </row>
    <row r="673">
      <c r="A673" s="16" t="n"/>
      <c r="B673" s="9" t="n"/>
      <c r="C673" s="9" t="n"/>
      <c r="D673" s="11" t="n"/>
      <c r="E673" s="22" t="n"/>
      <c r="F673" s="22" t="n"/>
      <c r="G673" s="23">
        <f>IF(OR(E673="",F673=""),"",E673*F673)</f>
        <v/>
      </c>
      <c r="H673" s="9" t="n"/>
      <c r="I673" s="24">
        <f>IF(A673="","",YEAR(A673)*100+MONTH(A673))</f>
        <v/>
      </c>
    </row>
    <row r="674">
      <c r="A674" s="16" t="n"/>
      <c r="B674" s="9" t="n"/>
      <c r="C674" s="9" t="n"/>
      <c r="D674" s="11" t="n"/>
      <c r="E674" s="22" t="n"/>
      <c r="F674" s="22" t="n"/>
      <c r="G674" s="23">
        <f>IF(OR(E674="",F674=""),"",E674*F674)</f>
        <v/>
      </c>
      <c r="H674" s="9" t="n"/>
      <c r="I674" s="24">
        <f>IF(A674="","",YEAR(A674)*100+MONTH(A674))</f>
        <v/>
      </c>
    </row>
    <row r="675">
      <c r="A675" s="16" t="n"/>
      <c r="B675" s="9" t="n"/>
      <c r="C675" s="9" t="n"/>
      <c r="D675" s="11" t="n"/>
      <c r="E675" s="22" t="n"/>
      <c r="F675" s="22" t="n"/>
      <c r="G675" s="23">
        <f>IF(OR(E675="",F675=""),"",E675*F675)</f>
        <v/>
      </c>
      <c r="H675" s="9" t="n"/>
      <c r="I675" s="24">
        <f>IF(A675="","",YEAR(A675)*100+MONTH(A675))</f>
        <v/>
      </c>
    </row>
    <row r="676">
      <c r="A676" s="16" t="n"/>
      <c r="B676" s="9" t="n"/>
      <c r="C676" s="9" t="n"/>
      <c r="D676" s="11" t="n"/>
      <c r="E676" s="22" t="n"/>
      <c r="F676" s="22" t="n"/>
      <c r="G676" s="23">
        <f>IF(OR(E676="",F676=""),"",E676*F676)</f>
        <v/>
      </c>
      <c r="H676" s="9" t="n"/>
      <c r="I676" s="24">
        <f>IF(A676="","",YEAR(A676)*100+MONTH(A676))</f>
        <v/>
      </c>
    </row>
    <row r="677">
      <c r="A677" s="16" t="n"/>
      <c r="B677" s="9" t="n"/>
      <c r="C677" s="9" t="n"/>
      <c r="D677" s="11" t="n"/>
      <c r="E677" s="22" t="n"/>
      <c r="F677" s="22" t="n"/>
      <c r="G677" s="23">
        <f>IF(OR(E677="",F677=""),"",E677*F677)</f>
        <v/>
      </c>
      <c r="H677" s="9" t="n"/>
      <c r="I677" s="24">
        <f>IF(A677="","",YEAR(A677)*100+MONTH(A677))</f>
        <v/>
      </c>
    </row>
    <row r="678">
      <c r="A678" s="16" t="n"/>
      <c r="B678" s="9" t="n"/>
      <c r="C678" s="9" t="n"/>
      <c r="D678" s="11" t="n"/>
      <c r="E678" s="22" t="n"/>
      <c r="F678" s="22" t="n"/>
      <c r="G678" s="23">
        <f>IF(OR(E678="",F678=""),"",E678*F678)</f>
        <v/>
      </c>
      <c r="H678" s="9" t="n"/>
      <c r="I678" s="24">
        <f>IF(A678="","",YEAR(A678)*100+MONTH(A678))</f>
        <v/>
      </c>
    </row>
    <row r="679">
      <c r="A679" s="16" t="n"/>
      <c r="B679" s="9" t="n"/>
      <c r="C679" s="9" t="n"/>
      <c r="D679" s="11" t="n"/>
      <c r="E679" s="22" t="n"/>
      <c r="F679" s="22" t="n"/>
      <c r="G679" s="23">
        <f>IF(OR(E679="",F679=""),"",E679*F679)</f>
        <v/>
      </c>
      <c r="H679" s="9" t="n"/>
      <c r="I679" s="24">
        <f>IF(A679="","",YEAR(A679)*100+MONTH(A679))</f>
        <v/>
      </c>
    </row>
    <row r="680">
      <c r="A680" s="16" t="n"/>
      <c r="B680" s="9" t="n"/>
      <c r="C680" s="9" t="n"/>
      <c r="D680" s="11" t="n"/>
      <c r="E680" s="22" t="n"/>
      <c r="F680" s="22" t="n"/>
      <c r="G680" s="23">
        <f>IF(OR(E680="",F680=""),"",E680*F680)</f>
        <v/>
      </c>
      <c r="H680" s="9" t="n"/>
      <c r="I680" s="24">
        <f>IF(A680="","",YEAR(A680)*100+MONTH(A680))</f>
        <v/>
      </c>
    </row>
    <row r="681">
      <c r="A681" s="16" t="n"/>
      <c r="B681" s="9" t="n"/>
      <c r="C681" s="9" t="n"/>
      <c r="D681" s="11" t="n"/>
      <c r="E681" s="22" t="n"/>
      <c r="F681" s="22" t="n"/>
      <c r="G681" s="23">
        <f>IF(OR(E681="",F681=""),"",E681*F681)</f>
        <v/>
      </c>
      <c r="H681" s="9" t="n"/>
      <c r="I681" s="24">
        <f>IF(A681="","",YEAR(A681)*100+MONTH(A681))</f>
        <v/>
      </c>
    </row>
    <row r="682">
      <c r="A682" s="16" t="n"/>
      <c r="B682" s="9" t="n"/>
      <c r="C682" s="9" t="n"/>
      <c r="D682" s="11" t="n"/>
      <c r="E682" s="22" t="n"/>
      <c r="F682" s="22" t="n"/>
      <c r="G682" s="23">
        <f>IF(OR(E682="",F682=""),"",E682*F682)</f>
        <v/>
      </c>
      <c r="H682" s="9" t="n"/>
      <c r="I682" s="24">
        <f>IF(A682="","",YEAR(A682)*100+MONTH(A682))</f>
        <v/>
      </c>
    </row>
    <row r="683">
      <c r="A683" s="16" t="n"/>
      <c r="B683" s="9" t="n"/>
      <c r="C683" s="9" t="n"/>
      <c r="D683" s="11" t="n"/>
      <c r="E683" s="22" t="n"/>
      <c r="F683" s="22" t="n"/>
      <c r="G683" s="23">
        <f>IF(OR(E683="",F683=""),"",E683*F683)</f>
        <v/>
      </c>
      <c r="H683" s="9" t="n"/>
      <c r="I683" s="24">
        <f>IF(A683="","",YEAR(A683)*100+MONTH(A683))</f>
        <v/>
      </c>
    </row>
    <row r="684">
      <c r="A684" s="16" t="n"/>
      <c r="B684" s="9" t="n"/>
      <c r="C684" s="9" t="n"/>
      <c r="D684" s="11" t="n"/>
      <c r="E684" s="22" t="n"/>
      <c r="F684" s="22" t="n"/>
      <c r="G684" s="23">
        <f>IF(OR(E684="",F684=""),"",E684*F684)</f>
        <v/>
      </c>
      <c r="H684" s="9" t="n"/>
      <c r="I684" s="24">
        <f>IF(A684="","",YEAR(A684)*100+MONTH(A684))</f>
        <v/>
      </c>
    </row>
    <row r="685">
      <c r="A685" s="16" t="n"/>
      <c r="B685" s="9" t="n"/>
      <c r="C685" s="9" t="n"/>
      <c r="D685" s="11" t="n"/>
      <c r="E685" s="22" t="n"/>
      <c r="F685" s="22" t="n"/>
      <c r="G685" s="23">
        <f>IF(OR(E685="",F685=""),"",E685*F685)</f>
        <v/>
      </c>
      <c r="H685" s="9" t="n"/>
      <c r="I685" s="24">
        <f>IF(A685="","",YEAR(A685)*100+MONTH(A685))</f>
        <v/>
      </c>
    </row>
    <row r="686">
      <c r="A686" s="16" t="n"/>
      <c r="B686" s="9" t="n"/>
      <c r="C686" s="9" t="n"/>
      <c r="D686" s="11" t="n"/>
      <c r="E686" s="22" t="n"/>
      <c r="F686" s="22" t="n"/>
      <c r="G686" s="23">
        <f>IF(OR(E686="",F686=""),"",E686*F686)</f>
        <v/>
      </c>
      <c r="H686" s="9" t="n"/>
      <c r="I686" s="24">
        <f>IF(A686="","",YEAR(A686)*100+MONTH(A686))</f>
        <v/>
      </c>
    </row>
    <row r="687">
      <c r="A687" s="16" t="n"/>
      <c r="B687" s="9" t="n"/>
      <c r="C687" s="9" t="n"/>
      <c r="D687" s="11" t="n"/>
      <c r="E687" s="22" t="n"/>
      <c r="F687" s="22" t="n"/>
      <c r="G687" s="23">
        <f>IF(OR(E687="",F687=""),"",E687*F687)</f>
        <v/>
      </c>
      <c r="H687" s="9" t="n"/>
      <c r="I687" s="24">
        <f>IF(A687="","",YEAR(A687)*100+MONTH(A687))</f>
        <v/>
      </c>
    </row>
    <row r="688">
      <c r="A688" s="16" t="n"/>
      <c r="B688" s="9" t="n"/>
      <c r="C688" s="9" t="n"/>
      <c r="D688" s="11" t="n"/>
      <c r="E688" s="22" t="n"/>
      <c r="F688" s="22" t="n"/>
      <c r="G688" s="23">
        <f>IF(OR(E688="",F688=""),"",E688*F688)</f>
        <v/>
      </c>
      <c r="H688" s="9" t="n"/>
      <c r="I688" s="24">
        <f>IF(A688="","",YEAR(A688)*100+MONTH(A688))</f>
        <v/>
      </c>
    </row>
    <row r="689">
      <c r="A689" s="16" t="n"/>
      <c r="B689" s="9" t="n"/>
      <c r="C689" s="9" t="n"/>
      <c r="D689" s="11" t="n"/>
      <c r="E689" s="22" t="n"/>
      <c r="F689" s="22" t="n"/>
      <c r="G689" s="23">
        <f>IF(OR(E689="",F689=""),"",E689*F689)</f>
        <v/>
      </c>
      <c r="H689" s="9" t="n"/>
      <c r="I689" s="24">
        <f>IF(A689="","",YEAR(A689)*100+MONTH(A689))</f>
        <v/>
      </c>
    </row>
    <row r="690">
      <c r="A690" s="16" t="n"/>
      <c r="B690" s="9" t="n"/>
      <c r="C690" s="9" t="n"/>
      <c r="D690" s="11" t="n"/>
      <c r="E690" s="22" t="n"/>
      <c r="F690" s="22" t="n"/>
      <c r="G690" s="23">
        <f>IF(OR(E690="",F690=""),"",E690*F690)</f>
        <v/>
      </c>
      <c r="H690" s="9" t="n"/>
      <c r="I690" s="24">
        <f>IF(A690="","",YEAR(A690)*100+MONTH(A690))</f>
        <v/>
      </c>
    </row>
    <row r="691">
      <c r="A691" s="16" t="n"/>
      <c r="B691" s="9" t="n"/>
      <c r="C691" s="9" t="n"/>
      <c r="D691" s="11" t="n"/>
      <c r="E691" s="22" t="n"/>
      <c r="F691" s="22" t="n"/>
      <c r="G691" s="23">
        <f>IF(OR(E691="",F691=""),"",E691*F691)</f>
        <v/>
      </c>
      <c r="H691" s="9" t="n"/>
      <c r="I691" s="24">
        <f>IF(A691="","",YEAR(A691)*100+MONTH(A691))</f>
        <v/>
      </c>
    </row>
    <row r="692">
      <c r="A692" s="16" t="n"/>
      <c r="B692" s="9" t="n"/>
      <c r="C692" s="9" t="n"/>
      <c r="D692" s="11" t="n"/>
      <c r="E692" s="22" t="n"/>
      <c r="F692" s="22" t="n"/>
      <c r="G692" s="23">
        <f>IF(OR(E692="",F692=""),"",E692*F692)</f>
        <v/>
      </c>
      <c r="H692" s="9" t="n"/>
      <c r="I692" s="24">
        <f>IF(A692="","",YEAR(A692)*100+MONTH(A692))</f>
        <v/>
      </c>
    </row>
    <row r="693">
      <c r="A693" s="16" t="n"/>
      <c r="B693" s="9" t="n"/>
      <c r="C693" s="9" t="n"/>
      <c r="D693" s="11" t="n"/>
      <c r="E693" s="22" t="n"/>
      <c r="F693" s="22" t="n"/>
      <c r="G693" s="23">
        <f>IF(OR(E693="",F693=""),"",E693*F693)</f>
        <v/>
      </c>
      <c r="H693" s="9" t="n"/>
      <c r="I693" s="24">
        <f>IF(A693="","",YEAR(A693)*100+MONTH(A693))</f>
        <v/>
      </c>
    </row>
    <row r="694">
      <c r="A694" s="16" t="n"/>
      <c r="B694" s="9" t="n"/>
      <c r="C694" s="9" t="n"/>
      <c r="D694" s="11" t="n"/>
      <c r="E694" s="22" t="n"/>
      <c r="F694" s="22" t="n"/>
      <c r="G694" s="23">
        <f>IF(OR(E694="",F694=""),"",E694*F694)</f>
        <v/>
      </c>
      <c r="H694" s="9" t="n"/>
      <c r="I694" s="24">
        <f>IF(A694="","",YEAR(A694)*100+MONTH(A694))</f>
        <v/>
      </c>
    </row>
    <row r="695">
      <c r="A695" s="16" t="n"/>
      <c r="B695" s="9" t="n"/>
      <c r="C695" s="9" t="n"/>
      <c r="D695" s="11" t="n"/>
      <c r="E695" s="22" t="n"/>
      <c r="F695" s="22" t="n"/>
      <c r="G695" s="23">
        <f>IF(OR(E695="",F695=""),"",E695*F695)</f>
        <v/>
      </c>
      <c r="H695" s="9" t="n"/>
      <c r="I695" s="24">
        <f>IF(A695="","",YEAR(A695)*100+MONTH(A695))</f>
        <v/>
      </c>
    </row>
    <row r="696">
      <c r="A696" s="16" t="n"/>
      <c r="B696" s="9" t="n"/>
      <c r="C696" s="9" t="n"/>
      <c r="D696" s="11" t="n"/>
      <c r="E696" s="22" t="n"/>
      <c r="F696" s="22" t="n"/>
      <c r="G696" s="23">
        <f>IF(OR(E696="",F696=""),"",E696*F696)</f>
        <v/>
      </c>
      <c r="H696" s="9" t="n"/>
      <c r="I696" s="24">
        <f>IF(A696="","",YEAR(A696)*100+MONTH(A696))</f>
        <v/>
      </c>
    </row>
    <row r="697">
      <c r="A697" s="16" t="n"/>
      <c r="B697" s="9" t="n"/>
      <c r="C697" s="9" t="n"/>
      <c r="D697" s="11" t="n"/>
      <c r="E697" s="22" t="n"/>
      <c r="F697" s="22" t="n"/>
      <c r="G697" s="23">
        <f>IF(OR(E697="",F697=""),"",E697*F697)</f>
        <v/>
      </c>
      <c r="H697" s="9" t="n"/>
      <c r="I697" s="24">
        <f>IF(A697="","",YEAR(A697)*100+MONTH(A697))</f>
        <v/>
      </c>
    </row>
    <row r="698">
      <c r="A698" s="16" t="n"/>
      <c r="B698" s="9" t="n"/>
      <c r="C698" s="9" t="n"/>
      <c r="D698" s="11" t="n"/>
      <c r="E698" s="22" t="n"/>
      <c r="F698" s="22" t="n"/>
      <c r="G698" s="23">
        <f>IF(OR(E698="",F698=""),"",E698*F698)</f>
        <v/>
      </c>
      <c r="H698" s="9" t="n"/>
      <c r="I698" s="24">
        <f>IF(A698="","",YEAR(A698)*100+MONTH(A698))</f>
        <v/>
      </c>
    </row>
    <row r="699">
      <c r="A699" s="16" t="n"/>
      <c r="B699" s="9" t="n"/>
      <c r="C699" s="9" t="n"/>
      <c r="D699" s="11" t="n"/>
      <c r="E699" s="22" t="n"/>
      <c r="F699" s="22" t="n"/>
      <c r="G699" s="23">
        <f>IF(OR(E699="",F699=""),"",E699*F699)</f>
        <v/>
      </c>
      <c r="H699" s="9" t="n"/>
      <c r="I699" s="24">
        <f>IF(A699="","",YEAR(A699)*100+MONTH(A699))</f>
        <v/>
      </c>
    </row>
    <row r="700">
      <c r="A700" s="16" t="n"/>
      <c r="B700" s="9" t="n"/>
      <c r="C700" s="9" t="n"/>
      <c r="D700" s="11" t="n"/>
      <c r="E700" s="22" t="n"/>
      <c r="F700" s="22" t="n"/>
      <c r="G700" s="23">
        <f>IF(OR(E700="",F700=""),"",E700*F700)</f>
        <v/>
      </c>
      <c r="H700" s="9" t="n"/>
      <c r="I700" s="24">
        <f>IF(A700="","",YEAR(A700)*100+MONTH(A700))</f>
        <v/>
      </c>
    </row>
    <row r="701">
      <c r="A701" s="16" t="n"/>
      <c r="B701" s="9" t="n"/>
      <c r="C701" s="9" t="n"/>
      <c r="D701" s="11" t="n"/>
      <c r="E701" s="22" t="n"/>
      <c r="F701" s="22" t="n"/>
      <c r="G701" s="23">
        <f>IF(OR(E701="",F701=""),"",E701*F701)</f>
        <v/>
      </c>
      <c r="H701" s="9" t="n"/>
      <c r="I701" s="24">
        <f>IF(A701="","",YEAR(A701)*100+MONTH(A701))</f>
        <v/>
      </c>
    </row>
    <row r="702">
      <c r="A702" s="16" t="n"/>
      <c r="B702" s="9" t="n"/>
      <c r="C702" s="9" t="n"/>
      <c r="D702" s="11" t="n"/>
      <c r="E702" s="22" t="n"/>
      <c r="F702" s="22" t="n"/>
      <c r="G702" s="23">
        <f>IF(OR(E702="",F702=""),"",E702*F702)</f>
        <v/>
      </c>
      <c r="H702" s="9" t="n"/>
      <c r="I702" s="24">
        <f>IF(A702="","",YEAR(A702)*100+MONTH(A702))</f>
        <v/>
      </c>
    </row>
    <row r="703">
      <c r="A703" s="16" t="n"/>
      <c r="B703" s="9" t="n"/>
      <c r="C703" s="9" t="n"/>
      <c r="D703" s="11" t="n"/>
      <c r="E703" s="22" t="n"/>
      <c r="F703" s="22" t="n"/>
      <c r="G703" s="23">
        <f>IF(OR(E703="",F703=""),"",E703*F703)</f>
        <v/>
      </c>
      <c r="H703" s="9" t="n"/>
      <c r="I703" s="24">
        <f>IF(A703="","",YEAR(A703)*100+MONTH(A703))</f>
        <v/>
      </c>
    </row>
    <row r="704">
      <c r="A704" s="16" t="n"/>
      <c r="B704" s="9" t="n"/>
      <c r="C704" s="9" t="n"/>
      <c r="D704" s="11" t="n"/>
      <c r="E704" s="22" t="n"/>
      <c r="F704" s="22" t="n"/>
      <c r="G704" s="23">
        <f>IF(OR(E704="",F704=""),"",E704*F704)</f>
        <v/>
      </c>
      <c r="H704" s="9" t="n"/>
      <c r="I704" s="24">
        <f>IF(A704="","",YEAR(A704)*100+MONTH(A704))</f>
        <v/>
      </c>
    </row>
    <row r="705">
      <c r="A705" s="16" t="n"/>
      <c r="B705" s="9" t="n"/>
      <c r="C705" s="9" t="n"/>
      <c r="D705" s="11" t="n"/>
      <c r="E705" s="22" t="n"/>
      <c r="F705" s="22" t="n"/>
      <c r="G705" s="23">
        <f>IF(OR(E705="",F705=""),"",E705*F705)</f>
        <v/>
      </c>
      <c r="H705" s="9" t="n"/>
      <c r="I705" s="24">
        <f>IF(A705="","",YEAR(A705)*100+MONTH(A705))</f>
        <v/>
      </c>
    </row>
    <row r="706">
      <c r="A706" s="16" t="n"/>
      <c r="B706" s="9" t="n"/>
      <c r="C706" s="9" t="n"/>
      <c r="D706" s="11" t="n"/>
      <c r="E706" s="22" t="n"/>
      <c r="F706" s="22" t="n"/>
      <c r="G706" s="23">
        <f>IF(OR(E706="",F706=""),"",E706*F706)</f>
        <v/>
      </c>
      <c r="H706" s="9" t="n"/>
      <c r="I706" s="24">
        <f>IF(A706="","",YEAR(A706)*100+MONTH(A706))</f>
        <v/>
      </c>
    </row>
    <row r="707">
      <c r="A707" s="16" t="n"/>
      <c r="B707" s="9" t="n"/>
      <c r="C707" s="9" t="n"/>
      <c r="D707" s="11" t="n"/>
      <c r="E707" s="22" t="n"/>
      <c r="F707" s="22" t="n"/>
      <c r="G707" s="23">
        <f>IF(OR(E707="",F707=""),"",E707*F707)</f>
        <v/>
      </c>
      <c r="H707" s="9" t="n"/>
      <c r="I707" s="24">
        <f>IF(A707="","",YEAR(A707)*100+MONTH(A707))</f>
        <v/>
      </c>
    </row>
    <row r="708">
      <c r="A708" s="16" t="n"/>
      <c r="B708" s="9" t="n"/>
      <c r="C708" s="9" t="n"/>
      <c r="D708" s="11" t="n"/>
      <c r="E708" s="22" t="n"/>
      <c r="F708" s="22" t="n"/>
      <c r="G708" s="23">
        <f>IF(OR(E708="",F708=""),"",E708*F708)</f>
        <v/>
      </c>
      <c r="H708" s="9" t="n"/>
      <c r="I708" s="24">
        <f>IF(A708="","",YEAR(A708)*100+MONTH(A708))</f>
        <v/>
      </c>
    </row>
    <row r="709">
      <c r="A709" s="16" t="n"/>
      <c r="B709" s="9" t="n"/>
      <c r="C709" s="9" t="n"/>
      <c r="D709" s="11" t="n"/>
      <c r="E709" s="22" t="n"/>
      <c r="F709" s="22" t="n"/>
      <c r="G709" s="23">
        <f>IF(OR(E709="",F709=""),"",E709*F709)</f>
        <v/>
      </c>
      <c r="H709" s="9" t="n"/>
      <c r="I709" s="24">
        <f>IF(A709="","",YEAR(A709)*100+MONTH(A709))</f>
        <v/>
      </c>
    </row>
    <row r="710">
      <c r="A710" s="16" t="n"/>
      <c r="B710" s="9" t="n"/>
      <c r="C710" s="9" t="n"/>
      <c r="D710" s="11" t="n"/>
      <c r="E710" s="22" t="n"/>
      <c r="F710" s="22" t="n"/>
      <c r="G710" s="23">
        <f>IF(OR(E710="",F710=""),"",E710*F710)</f>
        <v/>
      </c>
      <c r="H710" s="9" t="n"/>
      <c r="I710" s="24">
        <f>IF(A710="","",YEAR(A710)*100+MONTH(A710))</f>
        <v/>
      </c>
    </row>
    <row r="711">
      <c r="A711" s="16" t="n"/>
      <c r="B711" s="9" t="n"/>
      <c r="C711" s="9" t="n"/>
      <c r="D711" s="11" t="n"/>
      <c r="E711" s="22" t="n"/>
      <c r="F711" s="22" t="n"/>
      <c r="G711" s="23">
        <f>IF(OR(E711="",F711=""),"",E711*F711)</f>
        <v/>
      </c>
      <c r="H711" s="9" t="n"/>
      <c r="I711" s="24">
        <f>IF(A711="","",YEAR(A711)*100+MONTH(A711))</f>
        <v/>
      </c>
    </row>
    <row r="712">
      <c r="A712" s="16" t="n"/>
      <c r="B712" s="9" t="n"/>
      <c r="C712" s="9" t="n"/>
      <c r="D712" s="11" t="n"/>
      <c r="E712" s="22" t="n"/>
      <c r="F712" s="22" t="n"/>
      <c r="G712" s="23">
        <f>IF(OR(E712="",F712=""),"",E712*F712)</f>
        <v/>
      </c>
      <c r="H712" s="9" t="n"/>
      <c r="I712" s="24">
        <f>IF(A712="","",YEAR(A712)*100+MONTH(A712))</f>
        <v/>
      </c>
    </row>
    <row r="713">
      <c r="A713" s="16" t="n"/>
      <c r="B713" s="9" t="n"/>
      <c r="C713" s="9" t="n"/>
      <c r="D713" s="11" t="n"/>
      <c r="E713" s="22" t="n"/>
      <c r="F713" s="22" t="n"/>
      <c r="G713" s="23">
        <f>IF(OR(E713="",F713=""),"",E713*F713)</f>
        <v/>
      </c>
      <c r="H713" s="9" t="n"/>
      <c r="I713" s="24">
        <f>IF(A713="","",YEAR(A713)*100+MONTH(A713))</f>
        <v/>
      </c>
    </row>
    <row r="714">
      <c r="A714" s="16" t="n"/>
      <c r="B714" s="9" t="n"/>
      <c r="C714" s="9" t="n"/>
      <c r="D714" s="11" t="n"/>
      <c r="E714" s="22" t="n"/>
      <c r="F714" s="22" t="n"/>
      <c r="G714" s="23">
        <f>IF(OR(E714="",F714=""),"",E714*F714)</f>
        <v/>
      </c>
      <c r="H714" s="9" t="n"/>
      <c r="I714" s="24">
        <f>IF(A714="","",YEAR(A714)*100+MONTH(A714))</f>
        <v/>
      </c>
    </row>
    <row r="715">
      <c r="A715" s="16" t="n"/>
      <c r="B715" s="9" t="n"/>
      <c r="C715" s="9" t="n"/>
      <c r="D715" s="11" t="n"/>
      <c r="E715" s="22" t="n"/>
      <c r="F715" s="22" t="n"/>
      <c r="G715" s="23">
        <f>IF(OR(E715="",F715=""),"",E715*F715)</f>
        <v/>
      </c>
      <c r="H715" s="9" t="n"/>
      <c r="I715" s="24">
        <f>IF(A715="","",YEAR(A715)*100+MONTH(A715))</f>
        <v/>
      </c>
    </row>
    <row r="716">
      <c r="A716" s="16" t="n"/>
      <c r="B716" s="9" t="n"/>
      <c r="C716" s="9" t="n"/>
      <c r="D716" s="11" t="n"/>
      <c r="E716" s="22" t="n"/>
      <c r="F716" s="22" t="n"/>
      <c r="G716" s="23">
        <f>IF(OR(E716="",F716=""),"",E716*F716)</f>
        <v/>
      </c>
      <c r="H716" s="9" t="n"/>
      <c r="I716" s="24">
        <f>IF(A716="","",YEAR(A716)*100+MONTH(A716))</f>
        <v/>
      </c>
    </row>
    <row r="717">
      <c r="A717" s="16" t="n"/>
      <c r="B717" s="9" t="n"/>
      <c r="C717" s="9" t="n"/>
      <c r="D717" s="11" t="n"/>
      <c r="E717" s="22" t="n"/>
      <c r="F717" s="22" t="n"/>
      <c r="G717" s="23">
        <f>IF(OR(E717="",F717=""),"",E717*F717)</f>
        <v/>
      </c>
      <c r="H717" s="9" t="n"/>
      <c r="I717" s="24">
        <f>IF(A717="","",YEAR(A717)*100+MONTH(A717))</f>
        <v/>
      </c>
    </row>
    <row r="718">
      <c r="A718" s="16" t="n"/>
      <c r="B718" s="9" t="n"/>
      <c r="C718" s="9" t="n"/>
      <c r="D718" s="11" t="n"/>
      <c r="E718" s="22" t="n"/>
      <c r="F718" s="22" t="n"/>
      <c r="G718" s="23">
        <f>IF(OR(E718="",F718=""),"",E718*F718)</f>
        <v/>
      </c>
      <c r="H718" s="9" t="n"/>
      <c r="I718" s="24">
        <f>IF(A718="","",YEAR(A718)*100+MONTH(A718))</f>
        <v/>
      </c>
    </row>
    <row r="719">
      <c r="A719" s="16" t="n"/>
      <c r="B719" s="9" t="n"/>
      <c r="C719" s="9" t="n"/>
      <c r="D719" s="11" t="n"/>
      <c r="E719" s="22" t="n"/>
      <c r="F719" s="22" t="n"/>
      <c r="G719" s="23">
        <f>IF(OR(E719="",F719=""),"",E719*F719)</f>
        <v/>
      </c>
      <c r="H719" s="9" t="n"/>
      <c r="I719" s="24">
        <f>IF(A719="","",YEAR(A719)*100+MONTH(A719))</f>
        <v/>
      </c>
    </row>
    <row r="720">
      <c r="A720" s="16" t="n"/>
      <c r="B720" s="9" t="n"/>
      <c r="C720" s="9" t="n"/>
      <c r="D720" s="11" t="n"/>
      <c r="E720" s="22" t="n"/>
      <c r="F720" s="22" t="n"/>
      <c r="G720" s="23">
        <f>IF(OR(E720="",F720=""),"",E720*F720)</f>
        <v/>
      </c>
      <c r="H720" s="9" t="n"/>
      <c r="I720" s="24">
        <f>IF(A720="","",YEAR(A720)*100+MONTH(A720))</f>
        <v/>
      </c>
    </row>
    <row r="721">
      <c r="A721" s="16" t="n"/>
      <c r="B721" s="9" t="n"/>
      <c r="C721" s="9" t="n"/>
      <c r="D721" s="11" t="n"/>
      <c r="E721" s="22" t="n"/>
      <c r="F721" s="22" t="n"/>
      <c r="G721" s="23">
        <f>IF(OR(E721="",F721=""),"",E721*F721)</f>
        <v/>
      </c>
      <c r="H721" s="9" t="n"/>
      <c r="I721" s="24">
        <f>IF(A721="","",YEAR(A721)*100+MONTH(A721))</f>
        <v/>
      </c>
    </row>
    <row r="722">
      <c r="A722" s="16" t="n"/>
      <c r="B722" s="9" t="n"/>
      <c r="C722" s="9" t="n"/>
      <c r="D722" s="11" t="n"/>
      <c r="E722" s="22" t="n"/>
      <c r="F722" s="22" t="n"/>
      <c r="G722" s="23">
        <f>IF(OR(E722="",F722=""),"",E722*F722)</f>
        <v/>
      </c>
      <c r="H722" s="9" t="n"/>
      <c r="I722" s="24">
        <f>IF(A722="","",YEAR(A722)*100+MONTH(A722))</f>
        <v/>
      </c>
    </row>
    <row r="723">
      <c r="A723" s="16" t="n"/>
      <c r="B723" s="9" t="n"/>
      <c r="C723" s="9" t="n"/>
      <c r="D723" s="11" t="n"/>
      <c r="E723" s="22" t="n"/>
      <c r="F723" s="22" t="n"/>
      <c r="G723" s="23">
        <f>IF(OR(E723="",F723=""),"",E723*F723)</f>
        <v/>
      </c>
      <c r="H723" s="9" t="n"/>
      <c r="I723" s="24">
        <f>IF(A723="","",YEAR(A723)*100+MONTH(A723))</f>
        <v/>
      </c>
    </row>
    <row r="724">
      <c r="A724" s="16" t="n"/>
      <c r="B724" s="9" t="n"/>
      <c r="C724" s="9" t="n"/>
      <c r="D724" s="11" t="n"/>
      <c r="E724" s="22" t="n"/>
      <c r="F724" s="22" t="n"/>
      <c r="G724" s="23">
        <f>IF(OR(E724="",F724=""),"",E724*F724)</f>
        <v/>
      </c>
      <c r="H724" s="9" t="n"/>
      <c r="I724" s="24">
        <f>IF(A724="","",YEAR(A724)*100+MONTH(A724))</f>
        <v/>
      </c>
    </row>
    <row r="725">
      <c r="A725" s="16" t="n"/>
      <c r="B725" s="9" t="n"/>
      <c r="C725" s="9" t="n"/>
      <c r="D725" s="11" t="n"/>
      <c r="E725" s="22" t="n"/>
      <c r="F725" s="22" t="n"/>
      <c r="G725" s="23">
        <f>IF(OR(E725="",F725=""),"",E725*F725)</f>
        <v/>
      </c>
      <c r="H725" s="9" t="n"/>
      <c r="I725" s="24">
        <f>IF(A725="","",YEAR(A725)*100+MONTH(A725))</f>
        <v/>
      </c>
    </row>
    <row r="726">
      <c r="A726" s="16" t="n"/>
      <c r="B726" s="9" t="n"/>
      <c r="C726" s="9" t="n"/>
      <c r="D726" s="11" t="n"/>
      <c r="E726" s="22" t="n"/>
      <c r="F726" s="22" t="n"/>
      <c r="G726" s="23">
        <f>IF(OR(E726="",F726=""),"",E726*F726)</f>
        <v/>
      </c>
      <c r="H726" s="9" t="n"/>
      <c r="I726" s="24">
        <f>IF(A726="","",YEAR(A726)*100+MONTH(A726))</f>
        <v/>
      </c>
    </row>
    <row r="727">
      <c r="A727" s="16" t="n"/>
      <c r="B727" s="9" t="n"/>
      <c r="C727" s="9" t="n"/>
      <c r="D727" s="11" t="n"/>
      <c r="E727" s="22" t="n"/>
      <c r="F727" s="22" t="n"/>
      <c r="G727" s="23">
        <f>IF(OR(E727="",F727=""),"",E727*F727)</f>
        <v/>
      </c>
      <c r="H727" s="9" t="n"/>
      <c r="I727" s="24">
        <f>IF(A727="","",YEAR(A727)*100+MONTH(A727))</f>
        <v/>
      </c>
    </row>
    <row r="728">
      <c r="A728" s="16" t="n"/>
      <c r="B728" s="9" t="n"/>
      <c r="C728" s="9" t="n"/>
      <c r="D728" s="11" t="n"/>
      <c r="E728" s="22" t="n"/>
      <c r="F728" s="22" t="n"/>
      <c r="G728" s="23">
        <f>IF(OR(E728="",F728=""),"",E728*F728)</f>
        <v/>
      </c>
      <c r="H728" s="9" t="n"/>
      <c r="I728" s="24">
        <f>IF(A728="","",YEAR(A728)*100+MONTH(A728))</f>
        <v/>
      </c>
    </row>
    <row r="729">
      <c r="A729" s="16" t="n"/>
      <c r="B729" s="9" t="n"/>
      <c r="C729" s="9" t="n"/>
      <c r="D729" s="11" t="n"/>
      <c r="E729" s="22" t="n"/>
      <c r="F729" s="22" t="n"/>
      <c r="G729" s="23">
        <f>IF(OR(E729="",F729=""),"",E729*F729)</f>
        <v/>
      </c>
      <c r="H729" s="9" t="n"/>
      <c r="I729" s="24">
        <f>IF(A729="","",YEAR(A729)*100+MONTH(A729))</f>
        <v/>
      </c>
    </row>
    <row r="730">
      <c r="A730" s="16" t="n"/>
      <c r="B730" s="9" t="n"/>
      <c r="C730" s="9" t="n"/>
      <c r="D730" s="11" t="n"/>
      <c r="E730" s="22" t="n"/>
      <c r="F730" s="22" t="n"/>
      <c r="G730" s="23">
        <f>IF(OR(E730="",F730=""),"",E730*F730)</f>
        <v/>
      </c>
      <c r="H730" s="9" t="n"/>
      <c r="I730" s="24">
        <f>IF(A730="","",YEAR(A730)*100+MONTH(A730))</f>
        <v/>
      </c>
    </row>
    <row r="731">
      <c r="A731" s="16" t="n"/>
      <c r="B731" s="9" t="n"/>
      <c r="C731" s="9" t="n"/>
      <c r="D731" s="11" t="n"/>
      <c r="E731" s="22" t="n"/>
      <c r="F731" s="22" t="n"/>
      <c r="G731" s="23">
        <f>IF(OR(E731="",F731=""),"",E731*F731)</f>
        <v/>
      </c>
      <c r="H731" s="9" t="n"/>
      <c r="I731" s="24">
        <f>IF(A731="","",YEAR(A731)*100+MONTH(A731))</f>
        <v/>
      </c>
    </row>
    <row r="732">
      <c r="A732" s="16" t="n"/>
      <c r="B732" s="9" t="n"/>
      <c r="C732" s="9" t="n"/>
      <c r="D732" s="11" t="n"/>
      <c r="E732" s="22" t="n"/>
      <c r="F732" s="22" t="n"/>
      <c r="G732" s="23">
        <f>IF(OR(E732="",F732=""),"",E732*F732)</f>
        <v/>
      </c>
      <c r="H732" s="9" t="n"/>
      <c r="I732" s="24">
        <f>IF(A732="","",YEAR(A732)*100+MONTH(A732))</f>
        <v/>
      </c>
    </row>
    <row r="733">
      <c r="A733" s="16" t="n"/>
      <c r="B733" s="9" t="n"/>
      <c r="C733" s="9" t="n"/>
      <c r="D733" s="11" t="n"/>
      <c r="E733" s="22" t="n"/>
      <c r="F733" s="22" t="n"/>
      <c r="G733" s="23">
        <f>IF(OR(E733="",F733=""),"",E733*F733)</f>
        <v/>
      </c>
      <c r="H733" s="9" t="n"/>
      <c r="I733" s="24">
        <f>IF(A733="","",YEAR(A733)*100+MONTH(A733))</f>
        <v/>
      </c>
    </row>
    <row r="734">
      <c r="A734" s="16" t="n"/>
      <c r="B734" s="9" t="n"/>
      <c r="C734" s="9" t="n"/>
      <c r="D734" s="11" t="n"/>
      <c r="E734" s="22" t="n"/>
      <c r="F734" s="22" t="n"/>
      <c r="G734" s="23">
        <f>IF(OR(E734="",F734=""),"",E734*F734)</f>
        <v/>
      </c>
      <c r="H734" s="9" t="n"/>
      <c r="I734" s="24">
        <f>IF(A734="","",YEAR(A734)*100+MONTH(A734))</f>
        <v/>
      </c>
    </row>
    <row r="735">
      <c r="A735" s="16" t="n"/>
      <c r="B735" s="9" t="n"/>
      <c r="C735" s="9" t="n"/>
      <c r="D735" s="11" t="n"/>
      <c r="E735" s="22" t="n"/>
      <c r="F735" s="22" t="n"/>
      <c r="G735" s="23">
        <f>IF(OR(E735="",F735=""),"",E735*F735)</f>
        <v/>
      </c>
      <c r="H735" s="9" t="n"/>
      <c r="I735" s="24">
        <f>IF(A735="","",YEAR(A735)*100+MONTH(A735))</f>
        <v/>
      </c>
    </row>
    <row r="736">
      <c r="A736" s="16" t="n"/>
      <c r="B736" s="9" t="n"/>
      <c r="C736" s="9" t="n"/>
      <c r="D736" s="11" t="n"/>
      <c r="E736" s="22" t="n"/>
      <c r="F736" s="22" t="n"/>
      <c r="G736" s="23">
        <f>IF(OR(E736="",F736=""),"",E736*F736)</f>
        <v/>
      </c>
      <c r="H736" s="9" t="n"/>
      <c r="I736" s="24">
        <f>IF(A736="","",YEAR(A736)*100+MONTH(A736))</f>
        <v/>
      </c>
    </row>
    <row r="737">
      <c r="A737" s="16" t="n"/>
      <c r="B737" s="9" t="n"/>
      <c r="C737" s="9" t="n"/>
      <c r="D737" s="11" t="n"/>
      <c r="E737" s="22" t="n"/>
      <c r="F737" s="22" t="n"/>
      <c r="G737" s="23">
        <f>IF(OR(E737="",F737=""),"",E737*F737)</f>
        <v/>
      </c>
      <c r="H737" s="9" t="n"/>
      <c r="I737" s="24">
        <f>IF(A737="","",YEAR(A737)*100+MONTH(A737))</f>
        <v/>
      </c>
    </row>
    <row r="738">
      <c r="A738" s="16" t="n"/>
      <c r="B738" s="9" t="n"/>
      <c r="C738" s="9" t="n"/>
      <c r="D738" s="11" t="n"/>
      <c r="E738" s="22" t="n"/>
      <c r="F738" s="22" t="n"/>
      <c r="G738" s="23">
        <f>IF(OR(E738="",F738=""),"",E738*F738)</f>
        <v/>
      </c>
      <c r="H738" s="9" t="n"/>
      <c r="I738" s="24">
        <f>IF(A738="","",YEAR(A738)*100+MONTH(A738))</f>
        <v/>
      </c>
    </row>
    <row r="739">
      <c r="A739" s="16" t="n"/>
      <c r="B739" s="9" t="n"/>
      <c r="C739" s="9" t="n"/>
      <c r="D739" s="11" t="n"/>
      <c r="E739" s="22" t="n"/>
      <c r="F739" s="22" t="n"/>
      <c r="G739" s="23">
        <f>IF(OR(E739="",F739=""),"",E739*F739)</f>
        <v/>
      </c>
      <c r="H739" s="9" t="n"/>
      <c r="I739" s="24">
        <f>IF(A739="","",YEAR(A739)*100+MONTH(A739))</f>
        <v/>
      </c>
    </row>
    <row r="740">
      <c r="A740" s="16" t="n"/>
      <c r="B740" s="9" t="n"/>
      <c r="C740" s="9" t="n"/>
      <c r="D740" s="11" t="n"/>
      <c r="E740" s="22" t="n"/>
      <c r="F740" s="22" t="n"/>
      <c r="G740" s="23">
        <f>IF(OR(E740="",F740=""),"",E740*F740)</f>
        <v/>
      </c>
      <c r="H740" s="9" t="n"/>
      <c r="I740" s="24">
        <f>IF(A740="","",YEAR(A740)*100+MONTH(A740))</f>
        <v/>
      </c>
    </row>
    <row r="741">
      <c r="A741" s="16" t="n"/>
      <c r="B741" s="9" t="n"/>
      <c r="C741" s="9" t="n"/>
      <c r="D741" s="11" t="n"/>
      <c r="E741" s="22" t="n"/>
      <c r="F741" s="22" t="n"/>
      <c r="G741" s="23">
        <f>IF(OR(E741="",F741=""),"",E741*F741)</f>
        <v/>
      </c>
      <c r="H741" s="9" t="n"/>
      <c r="I741" s="24">
        <f>IF(A741="","",YEAR(A741)*100+MONTH(A741))</f>
        <v/>
      </c>
    </row>
    <row r="742">
      <c r="A742" s="16" t="n"/>
      <c r="B742" s="9" t="n"/>
      <c r="C742" s="9" t="n"/>
      <c r="D742" s="11" t="n"/>
      <c r="E742" s="22" t="n"/>
      <c r="F742" s="22" t="n"/>
      <c r="G742" s="23">
        <f>IF(OR(E742="",F742=""),"",E742*F742)</f>
        <v/>
      </c>
      <c r="H742" s="9" t="n"/>
      <c r="I742" s="24">
        <f>IF(A742="","",YEAR(A742)*100+MONTH(A742))</f>
        <v/>
      </c>
    </row>
    <row r="743">
      <c r="A743" s="16" t="n"/>
      <c r="B743" s="9" t="n"/>
      <c r="C743" s="9" t="n"/>
      <c r="D743" s="11" t="n"/>
      <c r="E743" s="22" t="n"/>
      <c r="F743" s="22" t="n"/>
      <c r="G743" s="23">
        <f>IF(OR(E743="",F743=""),"",E743*F743)</f>
        <v/>
      </c>
      <c r="H743" s="9" t="n"/>
      <c r="I743" s="24">
        <f>IF(A743="","",YEAR(A743)*100+MONTH(A743))</f>
        <v/>
      </c>
    </row>
    <row r="744">
      <c r="A744" s="16" t="n"/>
      <c r="B744" s="9" t="n"/>
      <c r="C744" s="9" t="n"/>
      <c r="D744" s="11" t="n"/>
      <c r="E744" s="22" t="n"/>
      <c r="F744" s="22" t="n"/>
      <c r="G744" s="23">
        <f>IF(OR(E744="",F744=""),"",E744*F744)</f>
        <v/>
      </c>
      <c r="H744" s="9" t="n"/>
      <c r="I744" s="24">
        <f>IF(A744="","",YEAR(A744)*100+MONTH(A744))</f>
        <v/>
      </c>
    </row>
    <row r="745">
      <c r="A745" s="16" t="n"/>
      <c r="B745" s="9" t="n"/>
      <c r="C745" s="9" t="n"/>
      <c r="D745" s="11" t="n"/>
      <c r="E745" s="22" t="n"/>
      <c r="F745" s="22" t="n"/>
      <c r="G745" s="23">
        <f>IF(OR(E745="",F745=""),"",E745*F745)</f>
        <v/>
      </c>
      <c r="H745" s="9" t="n"/>
      <c r="I745" s="24">
        <f>IF(A745="","",YEAR(A745)*100+MONTH(A745))</f>
        <v/>
      </c>
    </row>
    <row r="746">
      <c r="A746" s="16" t="n"/>
      <c r="B746" s="9" t="n"/>
      <c r="C746" s="9" t="n"/>
      <c r="D746" s="11" t="n"/>
      <c r="E746" s="22" t="n"/>
      <c r="F746" s="22" t="n"/>
      <c r="G746" s="23">
        <f>IF(OR(E746="",F746=""),"",E746*F746)</f>
        <v/>
      </c>
      <c r="H746" s="9" t="n"/>
      <c r="I746" s="24">
        <f>IF(A746="","",YEAR(A746)*100+MONTH(A746))</f>
        <v/>
      </c>
    </row>
    <row r="747">
      <c r="A747" s="16" t="n"/>
      <c r="B747" s="9" t="n"/>
      <c r="C747" s="9" t="n"/>
      <c r="D747" s="11" t="n"/>
      <c r="E747" s="22" t="n"/>
      <c r="F747" s="22" t="n"/>
      <c r="G747" s="23">
        <f>IF(OR(E747="",F747=""),"",E747*F747)</f>
        <v/>
      </c>
      <c r="H747" s="9" t="n"/>
      <c r="I747" s="24">
        <f>IF(A747="","",YEAR(A747)*100+MONTH(A747))</f>
        <v/>
      </c>
    </row>
    <row r="748">
      <c r="A748" s="16" t="n"/>
      <c r="B748" s="9" t="n"/>
      <c r="C748" s="9" t="n"/>
      <c r="D748" s="11" t="n"/>
      <c r="E748" s="22" t="n"/>
      <c r="F748" s="22" t="n"/>
      <c r="G748" s="23">
        <f>IF(OR(E748="",F748=""),"",E748*F748)</f>
        <v/>
      </c>
      <c r="H748" s="9" t="n"/>
      <c r="I748" s="24">
        <f>IF(A748="","",YEAR(A748)*100+MONTH(A748))</f>
        <v/>
      </c>
    </row>
    <row r="749">
      <c r="A749" s="16" t="n"/>
      <c r="B749" s="9" t="n"/>
      <c r="C749" s="9" t="n"/>
      <c r="D749" s="11" t="n"/>
      <c r="E749" s="22" t="n"/>
      <c r="F749" s="22" t="n"/>
      <c r="G749" s="23">
        <f>IF(OR(E749="",F749=""),"",E749*F749)</f>
        <v/>
      </c>
      <c r="H749" s="9" t="n"/>
      <c r="I749" s="24">
        <f>IF(A749="","",YEAR(A749)*100+MONTH(A749))</f>
        <v/>
      </c>
    </row>
    <row r="750">
      <c r="A750" s="16" t="n"/>
      <c r="B750" s="9" t="n"/>
      <c r="C750" s="9" t="n"/>
      <c r="D750" s="11" t="n"/>
      <c r="E750" s="22" t="n"/>
      <c r="F750" s="22" t="n"/>
      <c r="G750" s="23">
        <f>IF(OR(E750="",F750=""),"",E750*F750)</f>
        <v/>
      </c>
      <c r="H750" s="9" t="n"/>
      <c r="I750" s="24">
        <f>IF(A750="","",YEAR(A750)*100+MONTH(A750))</f>
        <v/>
      </c>
    </row>
    <row r="751">
      <c r="A751" s="16" t="n"/>
      <c r="B751" s="9" t="n"/>
      <c r="C751" s="9" t="n"/>
      <c r="D751" s="11" t="n"/>
      <c r="E751" s="22" t="n"/>
      <c r="F751" s="22" t="n"/>
      <c r="G751" s="23">
        <f>IF(OR(E751="",F751=""),"",E751*F751)</f>
        <v/>
      </c>
      <c r="H751" s="9" t="n"/>
      <c r="I751" s="24">
        <f>IF(A751="","",YEAR(A751)*100+MONTH(A751))</f>
        <v/>
      </c>
    </row>
    <row r="752">
      <c r="A752" s="16" t="n"/>
      <c r="B752" s="9" t="n"/>
      <c r="C752" s="9" t="n"/>
      <c r="D752" s="11" t="n"/>
      <c r="E752" s="22" t="n"/>
      <c r="F752" s="22" t="n"/>
      <c r="G752" s="23">
        <f>IF(OR(E752="",F752=""),"",E752*F752)</f>
        <v/>
      </c>
      <c r="H752" s="9" t="n"/>
      <c r="I752" s="24">
        <f>IF(A752="","",YEAR(A752)*100+MONTH(A752))</f>
        <v/>
      </c>
    </row>
    <row r="753">
      <c r="A753" s="16" t="n"/>
      <c r="B753" s="9" t="n"/>
      <c r="C753" s="9" t="n"/>
      <c r="D753" s="11" t="n"/>
      <c r="E753" s="22" t="n"/>
      <c r="F753" s="22" t="n"/>
      <c r="G753" s="23">
        <f>IF(OR(E753="",F753=""),"",E753*F753)</f>
        <v/>
      </c>
      <c r="H753" s="9" t="n"/>
      <c r="I753" s="24">
        <f>IF(A753="","",YEAR(A753)*100+MONTH(A753))</f>
        <v/>
      </c>
    </row>
    <row r="754">
      <c r="A754" s="16" t="n"/>
      <c r="B754" s="9" t="n"/>
      <c r="C754" s="9" t="n"/>
      <c r="D754" s="11" t="n"/>
      <c r="E754" s="22" t="n"/>
      <c r="F754" s="22" t="n"/>
      <c r="G754" s="23">
        <f>IF(OR(E754="",F754=""),"",E754*F754)</f>
        <v/>
      </c>
      <c r="H754" s="9" t="n"/>
      <c r="I754" s="24">
        <f>IF(A754="","",YEAR(A754)*100+MONTH(A754))</f>
        <v/>
      </c>
    </row>
    <row r="755">
      <c r="A755" s="16" t="n"/>
      <c r="B755" s="9" t="n"/>
      <c r="C755" s="9" t="n"/>
      <c r="D755" s="11" t="n"/>
      <c r="E755" s="22" t="n"/>
      <c r="F755" s="22" t="n"/>
      <c r="G755" s="23">
        <f>IF(OR(E755="",F755=""),"",E755*F755)</f>
        <v/>
      </c>
      <c r="H755" s="9" t="n"/>
      <c r="I755" s="24">
        <f>IF(A755="","",YEAR(A755)*100+MONTH(A755))</f>
        <v/>
      </c>
    </row>
    <row r="756">
      <c r="A756" s="16" t="n"/>
      <c r="B756" s="9" t="n"/>
      <c r="C756" s="9" t="n"/>
      <c r="D756" s="11" t="n"/>
      <c r="E756" s="22" t="n"/>
      <c r="F756" s="22" t="n"/>
      <c r="G756" s="23">
        <f>IF(OR(E756="",F756=""),"",E756*F756)</f>
        <v/>
      </c>
      <c r="H756" s="9" t="n"/>
      <c r="I756" s="24">
        <f>IF(A756="","",YEAR(A756)*100+MONTH(A756))</f>
        <v/>
      </c>
    </row>
    <row r="757">
      <c r="A757" s="16" t="n"/>
      <c r="B757" s="9" t="n"/>
      <c r="C757" s="9" t="n"/>
      <c r="D757" s="11" t="n"/>
      <c r="E757" s="22" t="n"/>
      <c r="F757" s="22" t="n"/>
      <c r="G757" s="23">
        <f>IF(OR(E757="",F757=""),"",E757*F757)</f>
        <v/>
      </c>
      <c r="H757" s="9" t="n"/>
      <c r="I757" s="24">
        <f>IF(A757="","",YEAR(A757)*100+MONTH(A757))</f>
        <v/>
      </c>
    </row>
    <row r="758">
      <c r="A758" s="16" t="n"/>
      <c r="B758" s="9" t="n"/>
      <c r="C758" s="9" t="n"/>
      <c r="D758" s="11" t="n"/>
      <c r="E758" s="22" t="n"/>
      <c r="F758" s="22" t="n"/>
      <c r="G758" s="23">
        <f>IF(OR(E758="",F758=""),"",E758*F758)</f>
        <v/>
      </c>
      <c r="H758" s="9" t="n"/>
      <c r="I758" s="24">
        <f>IF(A758="","",YEAR(A758)*100+MONTH(A758))</f>
        <v/>
      </c>
    </row>
    <row r="759">
      <c r="A759" s="16" t="n"/>
      <c r="B759" s="9" t="n"/>
      <c r="C759" s="9" t="n"/>
      <c r="D759" s="11" t="n"/>
      <c r="E759" s="22" t="n"/>
      <c r="F759" s="22" t="n"/>
      <c r="G759" s="23">
        <f>IF(OR(E759="",F759=""),"",E759*F759)</f>
        <v/>
      </c>
      <c r="H759" s="9" t="n"/>
      <c r="I759" s="24">
        <f>IF(A759="","",YEAR(A759)*100+MONTH(A759))</f>
        <v/>
      </c>
    </row>
    <row r="760">
      <c r="A760" s="16" t="n"/>
      <c r="B760" s="9" t="n"/>
      <c r="C760" s="9" t="n"/>
      <c r="D760" s="11" t="n"/>
      <c r="E760" s="22" t="n"/>
      <c r="F760" s="22" t="n"/>
      <c r="G760" s="23">
        <f>IF(OR(E760="",F760=""),"",E760*F760)</f>
        <v/>
      </c>
      <c r="H760" s="9" t="n"/>
      <c r="I760" s="24">
        <f>IF(A760="","",YEAR(A760)*100+MONTH(A760))</f>
        <v/>
      </c>
    </row>
    <row r="761">
      <c r="A761" s="16" t="n"/>
      <c r="B761" s="9" t="n"/>
      <c r="C761" s="9" t="n"/>
      <c r="D761" s="11" t="n"/>
      <c r="E761" s="22" t="n"/>
      <c r="F761" s="22" t="n"/>
      <c r="G761" s="23">
        <f>IF(OR(E761="",F761=""),"",E761*F761)</f>
        <v/>
      </c>
      <c r="H761" s="9" t="n"/>
      <c r="I761" s="24">
        <f>IF(A761="","",YEAR(A761)*100+MONTH(A761))</f>
        <v/>
      </c>
    </row>
    <row r="762">
      <c r="A762" s="16" t="n"/>
      <c r="B762" s="9" t="n"/>
      <c r="C762" s="9" t="n"/>
      <c r="D762" s="11" t="n"/>
      <c r="E762" s="22" t="n"/>
      <c r="F762" s="22" t="n"/>
      <c r="G762" s="23">
        <f>IF(OR(E762="",F762=""),"",E762*F762)</f>
        <v/>
      </c>
      <c r="H762" s="9" t="n"/>
      <c r="I762" s="24">
        <f>IF(A762="","",YEAR(A762)*100+MONTH(A762))</f>
        <v/>
      </c>
    </row>
    <row r="763">
      <c r="A763" s="16" t="n"/>
      <c r="B763" s="9" t="n"/>
      <c r="C763" s="9" t="n"/>
      <c r="D763" s="11" t="n"/>
      <c r="E763" s="22" t="n"/>
      <c r="F763" s="22" t="n"/>
      <c r="G763" s="23">
        <f>IF(OR(E763="",F763=""),"",E763*F763)</f>
        <v/>
      </c>
      <c r="H763" s="9" t="n"/>
      <c r="I763" s="24">
        <f>IF(A763="","",YEAR(A763)*100+MONTH(A763))</f>
        <v/>
      </c>
    </row>
    <row r="764">
      <c r="A764" s="16" t="n"/>
      <c r="B764" s="9" t="n"/>
      <c r="C764" s="9" t="n"/>
      <c r="D764" s="11" t="n"/>
      <c r="E764" s="22" t="n"/>
      <c r="F764" s="22" t="n"/>
      <c r="G764" s="23">
        <f>IF(OR(E764="",F764=""),"",E764*F764)</f>
        <v/>
      </c>
      <c r="H764" s="9" t="n"/>
      <c r="I764" s="24">
        <f>IF(A764="","",YEAR(A764)*100+MONTH(A764))</f>
        <v/>
      </c>
    </row>
    <row r="765">
      <c r="A765" s="16" t="n"/>
      <c r="B765" s="9" t="n"/>
      <c r="C765" s="9" t="n"/>
      <c r="D765" s="11" t="n"/>
      <c r="E765" s="22" t="n"/>
      <c r="F765" s="22" t="n"/>
      <c r="G765" s="23">
        <f>IF(OR(E765="",F765=""),"",E765*F765)</f>
        <v/>
      </c>
      <c r="H765" s="9" t="n"/>
      <c r="I765" s="24">
        <f>IF(A765="","",YEAR(A765)*100+MONTH(A765))</f>
        <v/>
      </c>
    </row>
    <row r="766">
      <c r="A766" s="16" t="n"/>
      <c r="B766" s="9" t="n"/>
      <c r="C766" s="9" t="n"/>
      <c r="D766" s="11" t="n"/>
      <c r="E766" s="22" t="n"/>
      <c r="F766" s="22" t="n"/>
      <c r="G766" s="23">
        <f>IF(OR(E766="",F766=""),"",E766*F766)</f>
        <v/>
      </c>
      <c r="H766" s="9" t="n"/>
      <c r="I766" s="24">
        <f>IF(A766="","",YEAR(A766)*100+MONTH(A766))</f>
        <v/>
      </c>
    </row>
    <row r="767">
      <c r="A767" s="16" t="n"/>
      <c r="B767" s="9" t="n"/>
      <c r="C767" s="9" t="n"/>
      <c r="D767" s="11" t="n"/>
      <c r="E767" s="22" t="n"/>
      <c r="F767" s="22" t="n"/>
      <c r="G767" s="23">
        <f>IF(OR(E767="",F767=""),"",E767*F767)</f>
        <v/>
      </c>
      <c r="H767" s="9" t="n"/>
      <c r="I767" s="24">
        <f>IF(A767="","",YEAR(A767)*100+MONTH(A767))</f>
        <v/>
      </c>
    </row>
    <row r="768">
      <c r="A768" s="16" t="n"/>
      <c r="B768" s="9" t="n"/>
      <c r="C768" s="9" t="n"/>
      <c r="D768" s="11" t="n"/>
      <c r="E768" s="22" t="n"/>
      <c r="F768" s="22" t="n"/>
      <c r="G768" s="23">
        <f>IF(OR(E768="",F768=""),"",E768*F768)</f>
        <v/>
      </c>
      <c r="H768" s="9" t="n"/>
      <c r="I768" s="24">
        <f>IF(A768="","",YEAR(A768)*100+MONTH(A768))</f>
        <v/>
      </c>
    </row>
    <row r="769">
      <c r="A769" s="16" t="n"/>
      <c r="B769" s="9" t="n"/>
      <c r="C769" s="9" t="n"/>
      <c r="D769" s="11" t="n"/>
      <c r="E769" s="22" t="n"/>
      <c r="F769" s="22" t="n"/>
      <c r="G769" s="23">
        <f>IF(OR(E769="",F769=""),"",E769*F769)</f>
        <v/>
      </c>
      <c r="H769" s="9" t="n"/>
      <c r="I769" s="24">
        <f>IF(A769="","",YEAR(A769)*100+MONTH(A769))</f>
        <v/>
      </c>
    </row>
    <row r="770">
      <c r="A770" s="16" t="n"/>
      <c r="B770" s="9" t="n"/>
      <c r="C770" s="9" t="n"/>
      <c r="D770" s="11" t="n"/>
      <c r="E770" s="22" t="n"/>
      <c r="F770" s="22" t="n"/>
      <c r="G770" s="23">
        <f>IF(OR(E770="",F770=""),"",E770*F770)</f>
        <v/>
      </c>
      <c r="H770" s="9" t="n"/>
      <c r="I770" s="24">
        <f>IF(A770="","",YEAR(A770)*100+MONTH(A770))</f>
        <v/>
      </c>
    </row>
    <row r="771">
      <c r="A771" s="16" t="n"/>
      <c r="B771" s="9" t="n"/>
      <c r="C771" s="9" t="n"/>
      <c r="D771" s="11" t="n"/>
      <c r="E771" s="22" t="n"/>
      <c r="F771" s="22" t="n"/>
      <c r="G771" s="23">
        <f>IF(OR(E771="",F771=""),"",E771*F771)</f>
        <v/>
      </c>
      <c r="H771" s="9" t="n"/>
      <c r="I771" s="24">
        <f>IF(A771="","",YEAR(A771)*100+MONTH(A771))</f>
        <v/>
      </c>
    </row>
    <row r="772">
      <c r="A772" s="16" t="n"/>
      <c r="B772" s="9" t="n"/>
      <c r="C772" s="9" t="n"/>
      <c r="D772" s="11" t="n"/>
      <c r="E772" s="22" t="n"/>
      <c r="F772" s="22" t="n"/>
      <c r="G772" s="23">
        <f>IF(OR(E772="",F772=""),"",E772*F772)</f>
        <v/>
      </c>
      <c r="H772" s="9" t="n"/>
      <c r="I772" s="24">
        <f>IF(A772="","",YEAR(A772)*100+MONTH(A772))</f>
        <v/>
      </c>
    </row>
    <row r="773">
      <c r="A773" s="16" t="n"/>
      <c r="B773" s="9" t="n"/>
      <c r="C773" s="9" t="n"/>
      <c r="D773" s="11" t="n"/>
      <c r="E773" s="22" t="n"/>
      <c r="F773" s="22" t="n"/>
      <c r="G773" s="23">
        <f>IF(OR(E773="",F773=""),"",E773*F773)</f>
        <v/>
      </c>
      <c r="H773" s="9" t="n"/>
      <c r="I773" s="24">
        <f>IF(A773="","",YEAR(A773)*100+MONTH(A773))</f>
        <v/>
      </c>
    </row>
    <row r="774">
      <c r="A774" s="16" t="n"/>
      <c r="B774" s="9" t="n"/>
      <c r="C774" s="9" t="n"/>
      <c r="D774" s="11" t="n"/>
      <c r="E774" s="22" t="n"/>
      <c r="F774" s="22" t="n"/>
      <c r="G774" s="23">
        <f>IF(OR(E774="",F774=""),"",E774*F774)</f>
        <v/>
      </c>
      <c r="H774" s="9" t="n"/>
      <c r="I774" s="24">
        <f>IF(A774="","",YEAR(A774)*100+MONTH(A774))</f>
        <v/>
      </c>
    </row>
    <row r="775">
      <c r="A775" s="16" t="n"/>
      <c r="B775" s="9" t="n"/>
      <c r="C775" s="9" t="n"/>
      <c r="D775" s="11" t="n"/>
      <c r="E775" s="22" t="n"/>
      <c r="F775" s="22" t="n"/>
      <c r="G775" s="23">
        <f>IF(OR(E775="",F775=""),"",E775*F775)</f>
        <v/>
      </c>
      <c r="H775" s="9" t="n"/>
      <c r="I775" s="24">
        <f>IF(A775="","",YEAR(A775)*100+MONTH(A775))</f>
        <v/>
      </c>
    </row>
    <row r="776">
      <c r="A776" s="16" t="n"/>
      <c r="B776" s="9" t="n"/>
      <c r="C776" s="9" t="n"/>
      <c r="D776" s="11" t="n"/>
      <c r="E776" s="22" t="n"/>
      <c r="F776" s="22" t="n"/>
      <c r="G776" s="23">
        <f>IF(OR(E776="",F776=""),"",E776*F776)</f>
        <v/>
      </c>
      <c r="H776" s="9" t="n"/>
      <c r="I776" s="24">
        <f>IF(A776="","",YEAR(A776)*100+MONTH(A776))</f>
        <v/>
      </c>
    </row>
    <row r="777">
      <c r="A777" s="16" t="n"/>
      <c r="B777" s="9" t="n"/>
      <c r="C777" s="9" t="n"/>
      <c r="D777" s="11" t="n"/>
      <c r="E777" s="22" t="n"/>
      <c r="F777" s="22" t="n"/>
      <c r="G777" s="23">
        <f>IF(OR(E777="",F777=""),"",E777*F777)</f>
        <v/>
      </c>
      <c r="H777" s="9" t="n"/>
      <c r="I777" s="24">
        <f>IF(A777="","",YEAR(A777)*100+MONTH(A777))</f>
        <v/>
      </c>
    </row>
    <row r="778">
      <c r="A778" s="16" t="n"/>
      <c r="B778" s="9" t="n"/>
      <c r="C778" s="9" t="n"/>
      <c r="D778" s="11" t="n"/>
      <c r="E778" s="22" t="n"/>
      <c r="F778" s="22" t="n"/>
      <c r="G778" s="23">
        <f>IF(OR(E778="",F778=""),"",E778*F778)</f>
        <v/>
      </c>
      <c r="H778" s="9" t="n"/>
      <c r="I778" s="24">
        <f>IF(A778="","",YEAR(A778)*100+MONTH(A778))</f>
        <v/>
      </c>
    </row>
    <row r="779">
      <c r="A779" s="16" t="n"/>
      <c r="B779" s="9" t="n"/>
      <c r="C779" s="9" t="n"/>
      <c r="D779" s="11" t="n"/>
      <c r="E779" s="22" t="n"/>
      <c r="F779" s="22" t="n"/>
      <c r="G779" s="23">
        <f>IF(OR(E779="",F779=""),"",E779*F779)</f>
        <v/>
      </c>
      <c r="H779" s="9" t="n"/>
      <c r="I779" s="24">
        <f>IF(A779="","",YEAR(A779)*100+MONTH(A779))</f>
        <v/>
      </c>
    </row>
    <row r="780">
      <c r="A780" s="16" t="n"/>
      <c r="B780" s="9" t="n"/>
      <c r="C780" s="9" t="n"/>
      <c r="D780" s="11" t="n"/>
      <c r="E780" s="22" t="n"/>
      <c r="F780" s="22" t="n"/>
      <c r="G780" s="23">
        <f>IF(OR(E780="",F780=""),"",E780*F780)</f>
        <v/>
      </c>
      <c r="H780" s="9" t="n"/>
      <c r="I780" s="24">
        <f>IF(A780="","",YEAR(A780)*100+MONTH(A780))</f>
        <v/>
      </c>
    </row>
    <row r="781">
      <c r="A781" s="16" t="n"/>
      <c r="B781" s="9" t="n"/>
      <c r="C781" s="9" t="n"/>
      <c r="D781" s="11" t="n"/>
      <c r="E781" s="22" t="n"/>
      <c r="F781" s="22" t="n"/>
      <c r="G781" s="23">
        <f>IF(OR(E781="",F781=""),"",E781*F781)</f>
        <v/>
      </c>
      <c r="H781" s="9" t="n"/>
      <c r="I781" s="24">
        <f>IF(A781="","",YEAR(A781)*100+MONTH(A781))</f>
        <v/>
      </c>
    </row>
    <row r="782">
      <c r="A782" s="16" t="n"/>
      <c r="B782" s="9" t="n"/>
      <c r="C782" s="9" t="n"/>
      <c r="D782" s="11" t="n"/>
      <c r="E782" s="22" t="n"/>
      <c r="F782" s="22" t="n"/>
      <c r="G782" s="23">
        <f>IF(OR(E782="",F782=""),"",E782*F782)</f>
        <v/>
      </c>
      <c r="H782" s="9" t="n"/>
      <c r="I782" s="24">
        <f>IF(A782="","",YEAR(A782)*100+MONTH(A782))</f>
        <v/>
      </c>
    </row>
    <row r="783">
      <c r="A783" s="16" t="n"/>
      <c r="B783" s="9" t="n"/>
      <c r="C783" s="9" t="n"/>
      <c r="D783" s="11" t="n"/>
      <c r="E783" s="22" t="n"/>
      <c r="F783" s="22" t="n"/>
      <c r="G783" s="23">
        <f>IF(OR(E783="",F783=""),"",E783*F783)</f>
        <v/>
      </c>
      <c r="H783" s="9" t="n"/>
      <c r="I783" s="24">
        <f>IF(A783="","",YEAR(A783)*100+MONTH(A783))</f>
        <v/>
      </c>
    </row>
    <row r="784">
      <c r="A784" s="16" t="n"/>
      <c r="B784" s="9" t="n"/>
      <c r="C784" s="9" t="n"/>
      <c r="D784" s="11" t="n"/>
      <c r="E784" s="22" t="n"/>
      <c r="F784" s="22" t="n"/>
      <c r="G784" s="23">
        <f>IF(OR(E784="",F784=""),"",E784*F784)</f>
        <v/>
      </c>
      <c r="H784" s="9" t="n"/>
      <c r="I784" s="24">
        <f>IF(A784="","",YEAR(A784)*100+MONTH(A784))</f>
        <v/>
      </c>
    </row>
    <row r="785">
      <c r="A785" s="16" t="n"/>
      <c r="B785" s="9" t="n"/>
      <c r="C785" s="9" t="n"/>
      <c r="D785" s="11" t="n"/>
      <c r="E785" s="22" t="n"/>
      <c r="F785" s="22" t="n"/>
      <c r="G785" s="23">
        <f>IF(OR(E785="",F785=""),"",E785*F785)</f>
        <v/>
      </c>
      <c r="H785" s="9" t="n"/>
      <c r="I785" s="24">
        <f>IF(A785="","",YEAR(A785)*100+MONTH(A785))</f>
        <v/>
      </c>
    </row>
    <row r="786">
      <c r="A786" s="16" t="n"/>
      <c r="B786" s="9" t="n"/>
      <c r="C786" s="9" t="n"/>
      <c r="D786" s="11" t="n"/>
      <c r="E786" s="22" t="n"/>
      <c r="F786" s="22" t="n"/>
      <c r="G786" s="23">
        <f>IF(OR(E786="",F786=""),"",E786*F786)</f>
        <v/>
      </c>
      <c r="H786" s="9" t="n"/>
      <c r="I786" s="24">
        <f>IF(A786="","",YEAR(A786)*100+MONTH(A786))</f>
        <v/>
      </c>
    </row>
    <row r="787">
      <c r="A787" s="16" t="n"/>
      <c r="B787" s="9" t="n"/>
      <c r="C787" s="9" t="n"/>
      <c r="D787" s="11" t="n"/>
      <c r="E787" s="22" t="n"/>
      <c r="F787" s="22" t="n"/>
      <c r="G787" s="23">
        <f>IF(OR(E787="",F787=""),"",E787*F787)</f>
        <v/>
      </c>
      <c r="H787" s="9" t="n"/>
      <c r="I787" s="24">
        <f>IF(A787="","",YEAR(A787)*100+MONTH(A787))</f>
        <v/>
      </c>
    </row>
    <row r="788">
      <c r="A788" s="16" t="n"/>
      <c r="B788" s="9" t="n"/>
      <c r="C788" s="9" t="n"/>
      <c r="D788" s="11" t="n"/>
      <c r="E788" s="22" t="n"/>
      <c r="F788" s="22" t="n"/>
      <c r="G788" s="23">
        <f>IF(OR(E788="",F788=""),"",E788*F788)</f>
        <v/>
      </c>
      <c r="H788" s="9" t="n"/>
      <c r="I788" s="24">
        <f>IF(A788="","",YEAR(A788)*100+MONTH(A788))</f>
        <v/>
      </c>
    </row>
    <row r="789">
      <c r="A789" s="16" t="n"/>
      <c r="B789" s="9" t="n"/>
      <c r="C789" s="9" t="n"/>
      <c r="D789" s="11" t="n"/>
      <c r="E789" s="22" t="n"/>
      <c r="F789" s="22" t="n"/>
      <c r="G789" s="23">
        <f>IF(OR(E789="",F789=""),"",E789*F789)</f>
        <v/>
      </c>
      <c r="H789" s="9" t="n"/>
      <c r="I789" s="24">
        <f>IF(A789="","",YEAR(A789)*100+MONTH(A789))</f>
        <v/>
      </c>
    </row>
    <row r="790">
      <c r="A790" s="16" t="n"/>
      <c r="B790" s="9" t="n"/>
      <c r="C790" s="9" t="n"/>
      <c r="D790" s="11" t="n"/>
      <c r="E790" s="22" t="n"/>
      <c r="F790" s="22" t="n"/>
      <c r="G790" s="23">
        <f>IF(OR(E790="",F790=""),"",E790*F790)</f>
        <v/>
      </c>
      <c r="H790" s="9" t="n"/>
      <c r="I790" s="24">
        <f>IF(A790="","",YEAR(A790)*100+MONTH(A790))</f>
        <v/>
      </c>
    </row>
    <row r="791">
      <c r="A791" s="16" t="n"/>
      <c r="B791" s="9" t="n"/>
      <c r="C791" s="9" t="n"/>
      <c r="D791" s="11" t="n"/>
      <c r="E791" s="22" t="n"/>
      <c r="F791" s="22" t="n"/>
      <c r="G791" s="23">
        <f>IF(OR(E791="",F791=""),"",E791*F791)</f>
        <v/>
      </c>
      <c r="H791" s="9" t="n"/>
      <c r="I791" s="24">
        <f>IF(A791="","",YEAR(A791)*100+MONTH(A791))</f>
        <v/>
      </c>
    </row>
    <row r="792">
      <c r="A792" s="16" t="n"/>
      <c r="B792" s="9" t="n"/>
      <c r="C792" s="9" t="n"/>
      <c r="D792" s="11" t="n"/>
      <c r="E792" s="22" t="n"/>
      <c r="F792" s="22" t="n"/>
      <c r="G792" s="23">
        <f>IF(OR(E792="",F792=""),"",E792*F792)</f>
        <v/>
      </c>
      <c r="H792" s="9" t="n"/>
      <c r="I792" s="24">
        <f>IF(A792="","",YEAR(A792)*100+MONTH(A792))</f>
        <v/>
      </c>
    </row>
    <row r="793">
      <c r="A793" s="16" t="n"/>
      <c r="B793" s="9" t="n"/>
      <c r="C793" s="9" t="n"/>
      <c r="D793" s="11" t="n"/>
      <c r="E793" s="22" t="n"/>
      <c r="F793" s="22" t="n"/>
      <c r="G793" s="23">
        <f>IF(OR(E793="",F793=""),"",E793*F793)</f>
        <v/>
      </c>
      <c r="H793" s="9" t="n"/>
      <c r="I793" s="24">
        <f>IF(A793="","",YEAR(A793)*100+MONTH(A793))</f>
        <v/>
      </c>
    </row>
    <row r="794">
      <c r="A794" s="16" t="n"/>
      <c r="B794" s="9" t="n"/>
      <c r="C794" s="9" t="n"/>
      <c r="D794" s="11" t="n"/>
      <c r="E794" s="22" t="n"/>
      <c r="F794" s="22" t="n"/>
      <c r="G794" s="23">
        <f>IF(OR(E794="",F794=""),"",E794*F794)</f>
        <v/>
      </c>
      <c r="H794" s="9" t="n"/>
      <c r="I794" s="24">
        <f>IF(A794="","",YEAR(A794)*100+MONTH(A794))</f>
        <v/>
      </c>
    </row>
    <row r="795">
      <c r="A795" s="16" t="n"/>
      <c r="B795" s="9" t="n"/>
      <c r="C795" s="9" t="n"/>
      <c r="D795" s="11" t="n"/>
      <c r="E795" s="22" t="n"/>
      <c r="F795" s="22" t="n"/>
      <c r="G795" s="23">
        <f>IF(OR(E795="",F795=""),"",E795*F795)</f>
        <v/>
      </c>
      <c r="H795" s="9" t="n"/>
      <c r="I795" s="24">
        <f>IF(A795="","",YEAR(A795)*100+MONTH(A795))</f>
        <v/>
      </c>
    </row>
    <row r="796">
      <c r="A796" s="16" t="n"/>
      <c r="B796" s="9" t="n"/>
      <c r="C796" s="9" t="n"/>
      <c r="D796" s="11" t="n"/>
      <c r="E796" s="22" t="n"/>
      <c r="F796" s="22" t="n"/>
      <c r="G796" s="23">
        <f>IF(OR(E796="",F796=""),"",E796*F796)</f>
        <v/>
      </c>
      <c r="H796" s="9" t="n"/>
      <c r="I796" s="24">
        <f>IF(A796="","",YEAR(A796)*100+MONTH(A796))</f>
        <v/>
      </c>
    </row>
    <row r="797">
      <c r="A797" s="16" t="n"/>
      <c r="B797" s="9" t="n"/>
      <c r="C797" s="9" t="n"/>
      <c r="D797" s="11" t="n"/>
      <c r="E797" s="22" t="n"/>
      <c r="F797" s="22" t="n"/>
      <c r="G797" s="23">
        <f>IF(OR(E797="",F797=""),"",E797*F797)</f>
        <v/>
      </c>
      <c r="H797" s="9" t="n"/>
      <c r="I797" s="24">
        <f>IF(A797="","",YEAR(A797)*100+MONTH(A797))</f>
        <v/>
      </c>
    </row>
    <row r="798">
      <c r="A798" s="16" t="n"/>
      <c r="B798" s="9" t="n"/>
      <c r="C798" s="9" t="n"/>
      <c r="D798" s="11" t="n"/>
      <c r="E798" s="22" t="n"/>
      <c r="F798" s="22" t="n"/>
      <c r="G798" s="23">
        <f>IF(OR(E798="",F798=""),"",E798*F798)</f>
        <v/>
      </c>
      <c r="H798" s="9" t="n"/>
      <c r="I798" s="24">
        <f>IF(A798="","",YEAR(A798)*100+MONTH(A798))</f>
        <v/>
      </c>
    </row>
    <row r="799">
      <c r="A799" s="16" t="n"/>
      <c r="B799" s="9" t="n"/>
      <c r="C799" s="9" t="n"/>
      <c r="D799" s="11" t="n"/>
      <c r="E799" s="22" t="n"/>
      <c r="F799" s="22" t="n"/>
      <c r="G799" s="23">
        <f>IF(OR(E799="",F799=""),"",E799*F799)</f>
        <v/>
      </c>
      <c r="H799" s="9" t="n"/>
      <c r="I799" s="24">
        <f>IF(A799="","",YEAR(A799)*100+MONTH(A799))</f>
        <v/>
      </c>
    </row>
    <row r="800">
      <c r="A800" s="16" t="n"/>
      <c r="B800" s="9" t="n"/>
      <c r="C800" s="9" t="n"/>
      <c r="D800" s="11" t="n"/>
      <c r="E800" s="22" t="n"/>
      <c r="F800" s="22" t="n"/>
      <c r="G800" s="23">
        <f>IF(OR(E800="",F800=""),"",E800*F800)</f>
        <v/>
      </c>
      <c r="H800" s="9" t="n"/>
      <c r="I800" s="24">
        <f>IF(A800="","",YEAR(A800)*100+MONTH(A800))</f>
        <v/>
      </c>
    </row>
    <row r="801">
      <c r="A801" s="16" t="n"/>
      <c r="B801" s="9" t="n"/>
      <c r="C801" s="9" t="n"/>
      <c r="D801" s="11" t="n"/>
      <c r="E801" s="22" t="n"/>
      <c r="F801" s="22" t="n"/>
      <c r="G801" s="23">
        <f>IF(OR(E801="",F801=""),"",E801*F801)</f>
        <v/>
      </c>
      <c r="H801" s="9" t="n"/>
      <c r="I801" s="24">
        <f>IF(A801="","",YEAR(A801)*100+MONTH(A801))</f>
        <v/>
      </c>
    </row>
    <row r="802">
      <c r="A802" s="16" t="n"/>
      <c r="B802" s="9" t="n"/>
      <c r="C802" s="9" t="n"/>
      <c r="D802" s="11" t="n"/>
      <c r="E802" s="22" t="n"/>
      <c r="F802" s="22" t="n"/>
      <c r="G802" s="23">
        <f>IF(OR(E802="",F802=""),"",E802*F802)</f>
        <v/>
      </c>
      <c r="H802" s="9" t="n"/>
      <c r="I802" s="24">
        <f>IF(A802="","",YEAR(A802)*100+MONTH(A802))</f>
        <v/>
      </c>
    </row>
    <row r="803">
      <c r="A803" s="16" t="n"/>
      <c r="B803" s="9" t="n"/>
      <c r="C803" s="9" t="n"/>
      <c r="D803" s="11" t="n"/>
      <c r="E803" s="22" t="n"/>
      <c r="F803" s="22" t="n"/>
      <c r="G803" s="23">
        <f>IF(OR(E803="",F803=""),"",E803*F803)</f>
        <v/>
      </c>
      <c r="H803" s="9" t="n"/>
      <c r="I803" s="24">
        <f>IF(A803="","",YEAR(A803)*100+MONTH(A803))</f>
        <v/>
      </c>
    </row>
    <row r="804">
      <c r="A804" s="16" t="n"/>
      <c r="B804" s="9" t="n"/>
      <c r="C804" s="9" t="n"/>
      <c r="D804" s="11" t="n"/>
      <c r="E804" s="22" t="n"/>
      <c r="F804" s="22" t="n"/>
      <c r="G804" s="23">
        <f>IF(OR(E804="",F804=""),"",E804*F804)</f>
        <v/>
      </c>
      <c r="H804" s="9" t="n"/>
      <c r="I804" s="24">
        <f>IF(A804="","",YEAR(A804)*100+MONTH(A804))</f>
        <v/>
      </c>
    </row>
    <row r="805">
      <c r="A805" s="16" t="n"/>
      <c r="B805" s="9" t="n"/>
      <c r="C805" s="9" t="n"/>
      <c r="D805" s="11" t="n"/>
      <c r="E805" s="22" t="n"/>
      <c r="F805" s="22" t="n"/>
      <c r="G805" s="23">
        <f>IF(OR(E805="",F805=""),"",E805*F805)</f>
        <v/>
      </c>
      <c r="H805" s="9" t="n"/>
      <c r="I805" s="24">
        <f>IF(A805="","",YEAR(A805)*100+MONTH(A805))</f>
        <v/>
      </c>
    </row>
    <row r="806">
      <c r="A806" s="16" t="n"/>
      <c r="B806" s="9" t="n"/>
      <c r="C806" s="9" t="n"/>
      <c r="D806" s="11" t="n"/>
      <c r="E806" s="22" t="n"/>
      <c r="F806" s="22" t="n"/>
      <c r="G806" s="23">
        <f>IF(OR(E806="",F806=""),"",E806*F806)</f>
        <v/>
      </c>
      <c r="H806" s="9" t="n"/>
      <c r="I806" s="24">
        <f>IF(A806="","",YEAR(A806)*100+MONTH(A806))</f>
        <v/>
      </c>
    </row>
    <row r="807">
      <c r="A807" s="16" t="n"/>
      <c r="B807" s="9" t="n"/>
      <c r="C807" s="9" t="n"/>
      <c r="D807" s="11" t="n"/>
      <c r="E807" s="22" t="n"/>
      <c r="F807" s="22" t="n"/>
      <c r="G807" s="23">
        <f>IF(OR(E807="",F807=""),"",E807*F807)</f>
        <v/>
      </c>
      <c r="H807" s="9" t="n"/>
      <c r="I807" s="24">
        <f>IF(A807="","",YEAR(A807)*100+MONTH(A807))</f>
        <v/>
      </c>
    </row>
    <row r="808">
      <c r="A808" s="16" t="n"/>
      <c r="B808" s="9" t="n"/>
      <c r="C808" s="9" t="n"/>
      <c r="D808" s="11" t="n"/>
      <c r="E808" s="22" t="n"/>
      <c r="F808" s="22" t="n"/>
      <c r="G808" s="23">
        <f>IF(OR(E808="",F808=""),"",E808*F808)</f>
        <v/>
      </c>
      <c r="H808" s="9" t="n"/>
      <c r="I808" s="24">
        <f>IF(A808="","",YEAR(A808)*100+MONTH(A808))</f>
        <v/>
      </c>
    </row>
    <row r="809">
      <c r="A809" s="16" t="n"/>
      <c r="B809" s="9" t="n"/>
      <c r="C809" s="9" t="n"/>
      <c r="D809" s="11" t="n"/>
      <c r="E809" s="22" t="n"/>
      <c r="F809" s="22" t="n"/>
      <c r="G809" s="23">
        <f>IF(OR(E809="",F809=""),"",E809*F809)</f>
        <v/>
      </c>
      <c r="H809" s="9" t="n"/>
      <c r="I809" s="24">
        <f>IF(A809="","",YEAR(A809)*100+MONTH(A809))</f>
        <v/>
      </c>
    </row>
    <row r="810">
      <c r="A810" s="16" t="n"/>
      <c r="B810" s="9" t="n"/>
      <c r="C810" s="9" t="n"/>
      <c r="D810" s="11" t="n"/>
      <c r="E810" s="22" t="n"/>
      <c r="F810" s="22" t="n"/>
      <c r="G810" s="23">
        <f>IF(OR(E810="",F810=""),"",E810*F810)</f>
        <v/>
      </c>
      <c r="H810" s="9" t="n"/>
      <c r="I810" s="24">
        <f>IF(A810="","",YEAR(A810)*100+MONTH(A810))</f>
        <v/>
      </c>
    </row>
    <row r="811">
      <c r="A811" s="16" t="n"/>
      <c r="B811" s="9" t="n"/>
      <c r="C811" s="9" t="n"/>
      <c r="D811" s="11" t="n"/>
      <c r="E811" s="22" t="n"/>
      <c r="F811" s="22" t="n"/>
      <c r="G811" s="23">
        <f>IF(OR(E811="",F811=""),"",E811*F811)</f>
        <v/>
      </c>
      <c r="H811" s="9" t="n"/>
      <c r="I811" s="24">
        <f>IF(A811="","",YEAR(A811)*100+MONTH(A811))</f>
        <v/>
      </c>
    </row>
    <row r="812">
      <c r="A812" s="16" t="n"/>
      <c r="B812" s="9" t="n"/>
      <c r="C812" s="9" t="n"/>
      <c r="D812" s="11" t="n"/>
      <c r="E812" s="22" t="n"/>
      <c r="F812" s="22" t="n"/>
      <c r="G812" s="23">
        <f>IF(OR(E812="",F812=""),"",E812*F812)</f>
        <v/>
      </c>
      <c r="H812" s="9" t="n"/>
      <c r="I812" s="24">
        <f>IF(A812="","",YEAR(A812)*100+MONTH(A812))</f>
        <v/>
      </c>
    </row>
    <row r="813">
      <c r="A813" s="16" t="n"/>
      <c r="B813" s="9" t="n"/>
      <c r="C813" s="9" t="n"/>
      <c r="D813" s="11" t="n"/>
      <c r="E813" s="22" t="n"/>
      <c r="F813" s="22" t="n"/>
      <c r="G813" s="23">
        <f>IF(OR(E813="",F813=""),"",E813*F813)</f>
        <v/>
      </c>
      <c r="H813" s="9" t="n"/>
      <c r="I813" s="24">
        <f>IF(A813="","",YEAR(A813)*100+MONTH(A813))</f>
        <v/>
      </c>
    </row>
    <row r="814">
      <c r="A814" s="16" t="n"/>
      <c r="B814" s="9" t="n"/>
      <c r="C814" s="9" t="n"/>
      <c r="D814" s="11" t="n"/>
      <c r="E814" s="22" t="n"/>
      <c r="F814" s="22" t="n"/>
      <c r="G814" s="23">
        <f>IF(OR(E814="",F814=""),"",E814*F814)</f>
        <v/>
      </c>
      <c r="H814" s="9" t="n"/>
      <c r="I814" s="24">
        <f>IF(A814="","",YEAR(A814)*100+MONTH(A814))</f>
        <v/>
      </c>
    </row>
    <row r="815">
      <c r="A815" s="16" t="n"/>
      <c r="B815" s="9" t="n"/>
      <c r="C815" s="9" t="n"/>
      <c r="D815" s="11" t="n"/>
      <c r="E815" s="22" t="n"/>
      <c r="F815" s="22" t="n"/>
      <c r="G815" s="23">
        <f>IF(OR(E815="",F815=""),"",E815*F815)</f>
        <v/>
      </c>
      <c r="H815" s="9" t="n"/>
      <c r="I815" s="24">
        <f>IF(A815="","",YEAR(A815)*100+MONTH(A815))</f>
        <v/>
      </c>
    </row>
    <row r="816">
      <c r="A816" s="16" t="n"/>
      <c r="B816" s="9" t="n"/>
      <c r="C816" s="9" t="n"/>
      <c r="D816" s="11" t="n"/>
      <c r="E816" s="22" t="n"/>
      <c r="F816" s="22" t="n"/>
      <c r="G816" s="23">
        <f>IF(OR(E816="",F816=""),"",E816*F816)</f>
        <v/>
      </c>
      <c r="H816" s="9" t="n"/>
      <c r="I816" s="24">
        <f>IF(A816="","",YEAR(A816)*100+MONTH(A816))</f>
        <v/>
      </c>
    </row>
    <row r="817">
      <c r="A817" s="16" t="n"/>
      <c r="B817" s="9" t="n"/>
      <c r="C817" s="9" t="n"/>
      <c r="D817" s="11" t="n"/>
      <c r="E817" s="22" t="n"/>
      <c r="F817" s="22" t="n"/>
      <c r="G817" s="23">
        <f>IF(OR(E817="",F817=""),"",E817*F817)</f>
        <v/>
      </c>
      <c r="H817" s="9" t="n"/>
      <c r="I817" s="24">
        <f>IF(A817="","",YEAR(A817)*100+MONTH(A817))</f>
        <v/>
      </c>
    </row>
    <row r="818">
      <c r="A818" s="16" t="n"/>
      <c r="B818" s="9" t="n"/>
      <c r="C818" s="9" t="n"/>
      <c r="D818" s="11" t="n"/>
      <c r="E818" s="22" t="n"/>
      <c r="F818" s="22" t="n"/>
      <c r="G818" s="23">
        <f>IF(OR(E818="",F818=""),"",E818*F818)</f>
        <v/>
      </c>
      <c r="H818" s="9" t="n"/>
      <c r="I818" s="24">
        <f>IF(A818="","",YEAR(A818)*100+MONTH(A818))</f>
        <v/>
      </c>
    </row>
    <row r="819">
      <c r="A819" s="16" t="n"/>
      <c r="B819" s="9" t="n"/>
      <c r="C819" s="9" t="n"/>
      <c r="D819" s="11" t="n"/>
      <c r="E819" s="22" t="n"/>
      <c r="F819" s="22" t="n"/>
      <c r="G819" s="23">
        <f>IF(OR(E819="",F819=""),"",E819*F819)</f>
        <v/>
      </c>
      <c r="H819" s="9" t="n"/>
      <c r="I819" s="24">
        <f>IF(A819="","",YEAR(A819)*100+MONTH(A819))</f>
        <v/>
      </c>
    </row>
    <row r="820">
      <c r="A820" s="16" t="n"/>
      <c r="B820" s="9" t="n"/>
      <c r="C820" s="9" t="n"/>
      <c r="D820" s="11" t="n"/>
      <c r="E820" s="22" t="n"/>
      <c r="F820" s="22" t="n"/>
      <c r="G820" s="23">
        <f>IF(OR(E820="",F820=""),"",E820*F820)</f>
        <v/>
      </c>
      <c r="H820" s="9" t="n"/>
      <c r="I820" s="24">
        <f>IF(A820="","",YEAR(A820)*100+MONTH(A820))</f>
        <v/>
      </c>
    </row>
    <row r="821">
      <c r="A821" s="16" t="n"/>
      <c r="B821" s="9" t="n"/>
      <c r="C821" s="9" t="n"/>
      <c r="D821" s="11" t="n"/>
      <c r="E821" s="22" t="n"/>
      <c r="F821" s="22" t="n"/>
      <c r="G821" s="23">
        <f>IF(OR(E821="",F821=""),"",E821*F821)</f>
        <v/>
      </c>
      <c r="H821" s="9" t="n"/>
      <c r="I821" s="24">
        <f>IF(A821="","",YEAR(A821)*100+MONTH(A821))</f>
        <v/>
      </c>
    </row>
    <row r="822">
      <c r="A822" s="16" t="n"/>
      <c r="B822" s="9" t="n"/>
      <c r="C822" s="9" t="n"/>
      <c r="D822" s="11" t="n"/>
      <c r="E822" s="22" t="n"/>
      <c r="F822" s="22" t="n"/>
      <c r="G822" s="23">
        <f>IF(OR(E822="",F822=""),"",E822*F822)</f>
        <v/>
      </c>
      <c r="H822" s="9" t="n"/>
      <c r="I822" s="24">
        <f>IF(A822="","",YEAR(A822)*100+MONTH(A822))</f>
        <v/>
      </c>
    </row>
    <row r="823">
      <c r="A823" s="16" t="n"/>
      <c r="B823" s="9" t="n"/>
      <c r="C823" s="9" t="n"/>
      <c r="D823" s="11" t="n"/>
      <c r="E823" s="22" t="n"/>
      <c r="F823" s="22" t="n"/>
      <c r="G823" s="23">
        <f>IF(OR(E823="",F823=""),"",E823*F823)</f>
        <v/>
      </c>
      <c r="H823" s="9" t="n"/>
      <c r="I823" s="24">
        <f>IF(A823="","",YEAR(A823)*100+MONTH(A823))</f>
        <v/>
      </c>
    </row>
    <row r="824">
      <c r="A824" s="16" t="n"/>
      <c r="B824" s="9" t="n"/>
      <c r="C824" s="9" t="n"/>
      <c r="D824" s="11" t="n"/>
      <c r="E824" s="22" t="n"/>
      <c r="F824" s="22" t="n"/>
      <c r="G824" s="23">
        <f>IF(OR(E824="",F824=""),"",E824*F824)</f>
        <v/>
      </c>
      <c r="H824" s="9" t="n"/>
      <c r="I824" s="24">
        <f>IF(A824="","",YEAR(A824)*100+MONTH(A824))</f>
        <v/>
      </c>
    </row>
    <row r="825">
      <c r="A825" s="16" t="n"/>
      <c r="B825" s="9" t="n"/>
      <c r="C825" s="9" t="n"/>
      <c r="D825" s="11" t="n"/>
      <c r="E825" s="22" t="n"/>
      <c r="F825" s="22" t="n"/>
      <c r="G825" s="23">
        <f>IF(OR(E825="",F825=""),"",E825*F825)</f>
        <v/>
      </c>
      <c r="H825" s="9" t="n"/>
      <c r="I825" s="24">
        <f>IF(A825="","",YEAR(A825)*100+MONTH(A825))</f>
        <v/>
      </c>
    </row>
    <row r="826">
      <c r="A826" s="16" t="n"/>
      <c r="B826" s="9" t="n"/>
      <c r="C826" s="9" t="n"/>
      <c r="D826" s="11" t="n"/>
      <c r="E826" s="22" t="n"/>
      <c r="F826" s="22" t="n"/>
      <c r="G826" s="23">
        <f>IF(OR(E826="",F826=""),"",E826*F826)</f>
        <v/>
      </c>
      <c r="H826" s="9" t="n"/>
      <c r="I826" s="24">
        <f>IF(A826="","",YEAR(A826)*100+MONTH(A826))</f>
        <v/>
      </c>
    </row>
    <row r="827">
      <c r="A827" s="16" t="n"/>
      <c r="B827" s="9" t="n"/>
      <c r="C827" s="9" t="n"/>
      <c r="D827" s="11" t="n"/>
      <c r="E827" s="22" t="n"/>
      <c r="F827" s="22" t="n"/>
      <c r="G827" s="23">
        <f>IF(OR(E827="",F827=""),"",E827*F827)</f>
        <v/>
      </c>
      <c r="H827" s="9" t="n"/>
      <c r="I827" s="24">
        <f>IF(A827="","",YEAR(A827)*100+MONTH(A827))</f>
        <v/>
      </c>
    </row>
    <row r="828">
      <c r="A828" s="16" t="n"/>
      <c r="B828" s="9" t="n"/>
      <c r="C828" s="9" t="n"/>
      <c r="D828" s="11" t="n"/>
      <c r="E828" s="22" t="n"/>
      <c r="F828" s="22" t="n"/>
      <c r="G828" s="23">
        <f>IF(OR(E828="",F828=""),"",E828*F828)</f>
        <v/>
      </c>
      <c r="H828" s="9" t="n"/>
      <c r="I828" s="24">
        <f>IF(A828="","",YEAR(A828)*100+MONTH(A828))</f>
        <v/>
      </c>
    </row>
    <row r="829">
      <c r="A829" s="16" t="n"/>
      <c r="B829" s="9" t="n"/>
      <c r="C829" s="9" t="n"/>
      <c r="D829" s="11" t="n"/>
      <c r="E829" s="22" t="n"/>
      <c r="F829" s="22" t="n"/>
      <c r="G829" s="23">
        <f>IF(OR(E829="",F829=""),"",E829*F829)</f>
        <v/>
      </c>
      <c r="H829" s="9" t="n"/>
      <c r="I829" s="24">
        <f>IF(A829="","",YEAR(A829)*100+MONTH(A829))</f>
        <v/>
      </c>
    </row>
    <row r="830">
      <c r="A830" s="16" t="n"/>
      <c r="B830" s="9" t="n"/>
      <c r="C830" s="9" t="n"/>
      <c r="D830" s="11" t="n"/>
      <c r="E830" s="22" t="n"/>
      <c r="F830" s="22" t="n"/>
      <c r="G830" s="23">
        <f>IF(OR(E830="",F830=""),"",E830*F830)</f>
        <v/>
      </c>
      <c r="H830" s="9" t="n"/>
      <c r="I830" s="24">
        <f>IF(A830="","",YEAR(A830)*100+MONTH(A830))</f>
        <v/>
      </c>
    </row>
    <row r="831">
      <c r="A831" s="16" t="n"/>
      <c r="B831" s="9" t="n"/>
      <c r="C831" s="9" t="n"/>
      <c r="D831" s="11" t="n"/>
      <c r="E831" s="22" t="n"/>
      <c r="F831" s="22" t="n"/>
      <c r="G831" s="23">
        <f>IF(OR(E831="",F831=""),"",E831*F831)</f>
        <v/>
      </c>
      <c r="H831" s="9" t="n"/>
      <c r="I831" s="24">
        <f>IF(A831="","",YEAR(A831)*100+MONTH(A831))</f>
        <v/>
      </c>
    </row>
    <row r="832">
      <c r="A832" s="16" t="n"/>
      <c r="B832" s="9" t="n"/>
      <c r="C832" s="9" t="n"/>
      <c r="D832" s="11" t="n"/>
      <c r="E832" s="22" t="n"/>
      <c r="F832" s="22" t="n"/>
      <c r="G832" s="23">
        <f>IF(OR(E832="",F832=""),"",E832*F832)</f>
        <v/>
      </c>
      <c r="H832" s="9" t="n"/>
      <c r="I832" s="24">
        <f>IF(A832="","",YEAR(A832)*100+MONTH(A832))</f>
        <v/>
      </c>
    </row>
    <row r="833">
      <c r="A833" s="16" t="n"/>
      <c r="B833" s="9" t="n"/>
      <c r="C833" s="9" t="n"/>
      <c r="D833" s="11" t="n"/>
      <c r="E833" s="22" t="n"/>
      <c r="F833" s="22" t="n"/>
      <c r="G833" s="23">
        <f>IF(OR(E833="",F833=""),"",E833*F833)</f>
        <v/>
      </c>
      <c r="H833" s="9" t="n"/>
      <c r="I833" s="24">
        <f>IF(A833="","",YEAR(A833)*100+MONTH(A833))</f>
        <v/>
      </c>
    </row>
    <row r="834">
      <c r="A834" s="16" t="n"/>
      <c r="B834" s="9" t="n"/>
      <c r="C834" s="9" t="n"/>
      <c r="D834" s="11" t="n"/>
      <c r="E834" s="22" t="n"/>
      <c r="F834" s="22" t="n"/>
      <c r="G834" s="23">
        <f>IF(OR(E834="",F834=""),"",E834*F834)</f>
        <v/>
      </c>
      <c r="H834" s="9" t="n"/>
      <c r="I834" s="24">
        <f>IF(A834="","",YEAR(A834)*100+MONTH(A834))</f>
        <v/>
      </c>
    </row>
    <row r="835">
      <c r="A835" s="16" t="n"/>
      <c r="B835" s="9" t="n"/>
      <c r="C835" s="9" t="n"/>
      <c r="D835" s="11" t="n"/>
      <c r="E835" s="22" t="n"/>
      <c r="F835" s="22" t="n"/>
      <c r="G835" s="23">
        <f>IF(OR(E835="",F835=""),"",E835*F835)</f>
        <v/>
      </c>
      <c r="H835" s="9" t="n"/>
      <c r="I835" s="24">
        <f>IF(A835="","",YEAR(A835)*100+MONTH(A835))</f>
        <v/>
      </c>
    </row>
    <row r="836">
      <c r="A836" s="16" t="n"/>
      <c r="B836" s="9" t="n"/>
      <c r="C836" s="9" t="n"/>
      <c r="D836" s="11" t="n"/>
      <c r="E836" s="22" t="n"/>
      <c r="F836" s="22" t="n"/>
      <c r="G836" s="23">
        <f>IF(OR(E836="",F836=""),"",E836*F836)</f>
        <v/>
      </c>
      <c r="H836" s="9" t="n"/>
      <c r="I836" s="24">
        <f>IF(A836="","",YEAR(A836)*100+MONTH(A836))</f>
        <v/>
      </c>
    </row>
    <row r="837">
      <c r="A837" s="16" t="n"/>
      <c r="B837" s="9" t="n"/>
      <c r="C837" s="9" t="n"/>
      <c r="D837" s="11" t="n"/>
      <c r="E837" s="22" t="n"/>
      <c r="F837" s="22" t="n"/>
      <c r="G837" s="23">
        <f>IF(OR(E837="",F837=""),"",E837*F837)</f>
        <v/>
      </c>
      <c r="H837" s="9" t="n"/>
      <c r="I837" s="24">
        <f>IF(A837="","",YEAR(A837)*100+MONTH(A837))</f>
        <v/>
      </c>
    </row>
    <row r="838">
      <c r="A838" s="16" t="n"/>
      <c r="B838" s="9" t="n"/>
      <c r="C838" s="9" t="n"/>
      <c r="D838" s="11" t="n"/>
      <c r="E838" s="22" t="n"/>
      <c r="F838" s="22" t="n"/>
      <c r="G838" s="23">
        <f>IF(OR(E838="",F838=""),"",E838*F838)</f>
        <v/>
      </c>
      <c r="H838" s="9" t="n"/>
      <c r="I838" s="24">
        <f>IF(A838="","",YEAR(A838)*100+MONTH(A838))</f>
        <v/>
      </c>
    </row>
    <row r="839">
      <c r="A839" s="16" t="n"/>
      <c r="B839" s="9" t="n"/>
      <c r="C839" s="9" t="n"/>
      <c r="D839" s="11" t="n"/>
      <c r="E839" s="22" t="n"/>
      <c r="F839" s="22" t="n"/>
      <c r="G839" s="23">
        <f>IF(OR(E839="",F839=""),"",E839*F839)</f>
        <v/>
      </c>
      <c r="H839" s="9" t="n"/>
      <c r="I839" s="24">
        <f>IF(A839="","",YEAR(A839)*100+MONTH(A839))</f>
        <v/>
      </c>
    </row>
    <row r="840">
      <c r="A840" s="16" t="n"/>
      <c r="B840" s="9" t="n"/>
      <c r="C840" s="9" t="n"/>
      <c r="D840" s="11" t="n"/>
      <c r="E840" s="22" t="n"/>
      <c r="F840" s="22" t="n"/>
      <c r="G840" s="23">
        <f>IF(OR(E840="",F840=""),"",E840*F840)</f>
        <v/>
      </c>
      <c r="H840" s="9" t="n"/>
      <c r="I840" s="24">
        <f>IF(A840="","",YEAR(A840)*100+MONTH(A840))</f>
        <v/>
      </c>
    </row>
    <row r="841">
      <c r="A841" s="16" t="n"/>
      <c r="B841" s="9" t="n"/>
      <c r="C841" s="9" t="n"/>
      <c r="D841" s="11" t="n"/>
      <c r="E841" s="22" t="n"/>
      <c r="F841" s="22" t="n"/>
      <c r="G841" s="23">
        <f>IF(OR(E841="",F841=""),"",E841*F841)</f>
        <v/>
      </c>
      <c r="H841" s="9" t="n"/>
      <c r="I841" s="24">
        <f>IF(A841="","",YEAR(A841)*100+MONTH(A841))</f>
        <v/>
      </c>
    </row>
    <row r="842">
      <c r="A842" s="16" t="n"/>
      <c r="B842" s="9" t="n"/>
      <c r="C842" s="9" t="n"/>
      <c r="D842" s="11" t="n"/>
      <c r="E842" s="22" t="n"/>
      <c r="F842" s="22" t="n"/>
      <c r="G842" s="23">
        <f>IF(OR(E842="",F842=""),"",E842*F842)</f>
        <v/>
      </c>
      <c r="H842" s="9" t="n"/>
      <c r="I842" s="24">
        <f>IF(A842="","",YEAR(A842)*100+MONTH(A842))</f>
        <v/>
      </c>
    </row>
    <row r="843">
      <c r="A843" s="16" t="n"/>
      <c r="B843" s="9" t="n"/>
      <c r="C843" s="9" t="n"/>
      <c r="D843" s="11" t="n"/>
      <c r="E843" s="22" t="n"/>
      <c r="F843" s="22" t="n"/>
      <c r="G843" s="23">
        <f>IF(OR(E843="",F843=""),"",E843*F843)</f>
        <v/>
      </c>
      <c r="H843" s="9" t="n"/>
      <c r="I843" s="24">
        <f>IF(A843="","",YEAR(A843)*100+MONTH(A843))</f>
        <v/>
      </c>
    </row>
    <row r="844">
      <c r="A844" s="16" t="n"/>
      <c r="B844" s="9" t="n"/>
      <c r="C844" s="9" t="n"/>
      <c r="D844" s="11" t="n"/>
      <c r="E844" s="22" t="n"/>
      <c r="F844" s="22" t="n"/>
      <c r="G844" s="23">
        <f>IF(OR(E844="",F844=""),"",E844*F844)</f>
        <v/>
      </c>
      <c r="H844" s="9" t="n"/>
      <c r="I844" s="24">
        <f>IF(A844="","",YEAR(A844)*100+MONTH(A844))</f>
        <v/>
      </c>
    </row>
    <row r="845">
      <c r="A845" s="16" t="n"/>
      <c r="B845" s="9" t="n"/>
      <c r="C845" s="9" t="n"/>
      <c r="D845" s="11" t="n"/>
      <c r="E845" s="22" t="n"/>
      <c r="F845" s="22" t="n"/>
      <c r="G845" s="23">
        <f>IF(OR(E845="",F845=""),"",E845*F845)</f>
        <v/>
      </c>
      <c r="H845" s="9" t="n"/>
      <c r="I845" s="24">
        <f>IF(A845="","",YEAR(A845)*100+MONTH(A845))</f>
        <v/>
      </c>
    </row>
    <row r="846">
      <c r="A846" s="16" t="n"/>
      <c r="B846" s="9" t="n"/>
      <c r="C846" s="9" t="n"/>
      <c r="D846" s="11" t="n"/>
      <c r="E846" s="22" t="n"/>
      <c r="F846" s="22" t="n"/>
      <c r="G846" s="23">
        <f>IF(OR(E846="",F846=""),"",E846*F846)</f>
        <v/>
      </c>
      <c r="H846" s="9" t="n"/>
      <c r="I846" s="24">
        <f>IF(A846="","",YEAR(A846)*100+MONTH(A846))</f>
        <v/>
      </c>
    </row>
    <row r="847">
      <c r="A847" s="16" t="n"/>
      <c r="B847" s="9" t="n"/>
      <c r="C847" s="9" t="n"/>
      <c r="D847" s="11" t="n"/>
      <c r="E847" s="22" t="n"/>
      <c r="F847" s="22" t="n"/>
      <c r="G847" s="23">
        <f>IF(OR(E847="",F847=""),"",E847*F847)</f>
        <v/>
      </c>
      <c r="H847" s="9" t="n"/>
      <c r="I847" s="24">
        <f>IF(A847="","",YEAR(A847)*100+MONTH(A847))</f>
        <v/>
      </c>
    </row>
    <row r="848">
      <c r="A848" s="16" t="n"/>
      <c r="B848" s="9" t="n"/>
      <c r="C848" s="9" t="n"/>
      <c r="D848" s="11" t="n"/>
      <c r="E848" s="22" t="n"/>
      <c r="F848" s="22" t="n"/>
      <c r="G848" s="23">
        <f>IF(OR(E848="",F848=""),"",E848*F848)</f>
        <v/>
      </c>
      <c r="H848" s="9" t="n"/>
      <c r="I848" s="24">
        <f>IF(A848="","",YEAR(A848)*100+MONTH(A848))</f>
        <v/>
      </c>
    </row>
    <row r="849">
      <c r="A849" s="16" t="n"/>
      <c r="B849" s="9" t="n"/>
      <c r="C849" s="9" t="n"/>
      <c r="D849" s="11" t="n"/>
      <c r="E849" s="22" t="n"/>
      <c r="F849" s="22" t="n"/>
      <c r="G849" s="23">
        <f>IF(OR(E849="",F849=""),"",E849*F849)</f>
        <v/>
      </c>
      <c r="H849" s="9" t="n"/>
      <c r="I849" s="24">
        <f>IF(A849="","",YEAR(A849)*100+MONTH(A849))</f>
        <v/>
      </c>
    </row>
    <row r="850">
      <c r="A850" s="16" t="n"/>
      <c r="B850" s="9" t="n"/>
      <c r="C850" s="9" t="n"/>
      <c r="D850" s="11" t="n"/>
      <c r="E850" s="22" t="n"/>
      <c r="F850" s="22" t="n"/>
      <c r="G850" s="23">
        <f>IF(OR(E850="",F850=""),"",E850*F850)</f>
        <v/>
      </c>
      <c r="H850" s="9" t="n"/>
      <c r="I850" s="24">
        <f>IF(A850="","",YEAR(A850)*100+MONTH(A850))</f>
        <v/>
      </c>
    </row>
    <row r="851">
      <c r="A851" s="16" t="n"/>
      <c r="B851" s="9" t="n"/>
      <c r="C851" s="9" t="n"/>
      <c r="D851" s="11" t="n"/>
      <c r="E851" s="22" t="n"/>
      <c r="F851" s="22" t="n"/>
      <c r="G851" s="23">
        <f>IF(OR(E851="",F851=""),"",E851*F851)</f>
        <v/>
      </c>
      <c r="H851" s="9" t="n"/>
      <c r="I851" s="24">
        <f>IF(A851="","",YEAR(A851)*100+MONTH(A851))</f>
        <v/>
      </c>
    </row>
    <row r="852">
      <c r="A852" s="16" t="n"/>
      <c r="B852" s="9" t="n"/>
      <c r="C852" s="9" t="n"/>
      <c r="D852" s="11" t="n"/>
      <c r="E852" s="22" t="n"/>
      <c r="F852" s="22" t="n"/>
      <c r="G852" s="23">
        <f>IF(OR(E852="",F852=""),"",E852*F852)</f>
        <v/>
      </c>
      <c r="H852" s="9" t="n"/>
      <c r="I852" s="24">
        <f>IF(A852="","",YEAR(A852)*100+MONTH(A852))</f>
        <v/>
      </c>
    </row>
    <row r="853">
      <c r="A853" s="16" t="n"/>
      <c r="B853" s="9" t="n"/>
      <c r="C853" s="9" t="n"/>
      <c r="D853" s="11" t="n"/>
      <c r="E853" s="22" t="n"/>
      <c r="F853" s="22" t="n"/>
      <c r="G853" s="23">
        <f>IF(OR(E853="",F853=""),"",E853*F853)</f>
        <v/>
      </c>
      <c r="H853" s="9" t="n"/>
      <c r="I853" s="24">
        <f>IF(A853="","",YEAR(A853)*100+MONTH(A853))</f>
        <v/>
      </c>
    </row>
    <row r="854">
      <c r="A854" s="16" t="n"/>
      <c r="B854" s="9" t="n"/>
      <c r="C854" s="9" t="n"/>
      <c r="D854" s="11" t="n"/>
      <c r="E854" s="22" t="n"/>
      <c r="F854" s="22" t="n"/>
      <c r="G854" s="23">
        <f>IF(OR(E854="",F854=""),"",E854*F854)</f>
        <v/>
      </c>
      <c r="H854" s="9" t="n"/>
      <c r="I854" s="24">
        <f>IF(A854="","",YEAR(A854)*100+MONTH(A854))</f>
        <v/>
      </c>
    </row>
    <row r="855">
      <c r="A855" s="16" t="n"/>
      <c r="B855" s="9" t="n"/>
      <c r="C855" s="9" t="n"/>
      <c r="D855" s="11" t="n"/>
      <c r="E855" s="22" t="n"/>
      <c r="F855" s="22" t="n"/>
      <c r="G855" s="23">
        <f>IF(OR(E855="",F855=""),"",E855*F855)</f>
        <v/>
      </c>
      <c r="H855" s="9" t="n"/>
      <c r="I855" s="24">
        <f>IF(A855="","",YEAR(A855)*100+MONTH(A855))</f>
        <v/>
      </c>
    </row>
    <row r="856">
      <c r="A856" s="16" t="n"/>
      <c r="B856" s="9" t="n"/>
      <c r="C856" s="9" t="n"/>
      <c r="D856" s="11" t="n"/>
      <c r="E856" s="22" t="n"/>
      <c r="F856" s="22" t="n"/>
      <c r="G856" s="23">
        <f>IF(OR(E856="",F856=""),"",E856*F856)</f>
        <v/>
      </c>
      <c r="H856" s="9" t="n"/>
      <c r="I856" s="24">
        <f>IF(A856="","",YEAR(A856)*100+MONTH(A856))</f>
        <v/>
      </c>
    </row>
    <row r="857">
      <c r="A857" s="16" t="n"/>
      <c r="B857" s="9" t="n"/>
      <c r="C857" s="9" t="n"/>
      <c r="D857" s="11" t="n"/>
      <c r="E857" s="22" t="n"/>
      <c r="F857" s="22" t="n"/>
      <c r="G857" s="23">
        <f>IF(OR(E857="",F857=""),"",E857*F857)</f>
        <v/>
      </c>
      <c r="H857" s="9" t="n"/>
      <c r="I857" s="24">
        <f>IF(A857="","",YEAR(A857)*100+MONTH(A857))</f>
        <v/>
      </c>
    </row>
    <row r="858">
      <c r="A858" s="16" t="n"/>
      <c r="B858" s="9" t="n"/>
      <c r="C858" s="9" t="n"/>
      <c r="D858" s="11" t="n"/>
      <c r="E858" s="22" t="n"/>
      <c r="F858" s="22" t="n"/>
      <c r="G858" s="23">
        <f>IF(OR(E858="",F858=""),"",E858*F858)</f>
        <v/>
      </c>
      <c r="H858" s="9" t="n"/>
      <c r="I858" s="24">
        <f>IF(A858="","",YEAR(A858)*100+MONTH(A858))</f>
        <v/>
      </c>
    </row>
    <row r="859">
      <c r="A859" s="16" t="n"/>
      <c r="B859" s="9" t="n"/>
      <c r="C859" s="9" t="n"/>
      <c r="D859" s="11" t="n"/>
      <c r="E859" s="22" t="n"/>
      <c r="F859" s="22" t="n"/>
      <c r="G859" s="23">
        <f>IF(OR(E859="",F859=""),"",E859*F859)</f>
        <v/>
      </c>
      <c r="H859" s="9" t="n"/>
      <c r="I859" s="24">
        <f>IF(A859="","",YEAR(A859)*100+MONTH(A859))</f>
        <v/>
      </c>
    </row>
    <row r="860">
      <c r="A860" s="16" t="n"/>
      <c r="B860" s="9" t="n"/>
      <c r="C860" s="9" t="n"/>
      <c r="D860" s="11" t="n"/>
      <c r="E860" s="22" t="n"/>
      <c r="F860" s="22" t="n"/>
      <c r="G860" s="23">
        <f>IF(OR(E860="",F860=""),"",E860*F860)</f>
        <v/>
      </c>
      <c r="H860" s="9" t="n"/>
      <c r="I860" s="24">
        <f>IF(A860="","",YEAR(A860)*100+MONTH(A860))</f>
        <v/>
      </c>
    </row>
    <row r="861">
      <c r="A861" s="16" t="n"/>
      <c r="B861" s="9" t="n"/>
      <c r="C861" s="9" t="n"/>
      <c r="D861" s="11" t="n"/>
      <c r="E861" s="22" t="n"/>
      <c r="F861" s="22" t="n"/>
      <c r="G861" s="23">
        <f>IF(OR(E861="",F861=""),"",E861*F861)</f>
        <v/>
      </c>
      <c r="H861" s="9" t="n"/>
      <c r="I861" s="24">
        <f>IF(A861="","",YEAR(A861)*100+MONTH(A861))</f>
        <v/>
      </c>
    </row>
    <row r="862">
      <c r="A862" s="16" t="n"/>
      <c r="B862" s="9" t="n"/>
      <c r="C862" s="9" t="n"/>
      <c r="D862" s="11" t="n"/>
      <c r="E862" s="22" t="n"/>
      <c r="F862" s="22" t="n"/>
      <c r="G862" s="23">
        <f>IF(OR(E862="",F862=""),"",E862*F862)</f>
        <v/>
      </c>
      <c r="H862" s="9" t="n"/>
      <c r="I862" s="24">
        <f>IF(A862="","",YEAR(A862)*100+MONTH(A862))</f>
        <v/>
      </c>
    </row>
    <row r="863">
      <c r="A863" s="16" t="n"/>
      <c r="B863" s="9" t="n"/>
      <c r="C863" s="9" t="n"/>
      <c r="D863" s="11" t="n"/>
      <c r="E863" s="22" t="n"/>
      <c r="F863" s="22" t="n"/>
      <c r="G863" s="23">
        <f>IF(OR(E863="",F863=""),"",E863*F863)</f>
        <v/>
      </c>
      <c r="H863" s="9" t="n"/>
      <c r="I863" s="24">
        <f>IF(A863="","",YEAR(A863)*100+MONTH(A863))</f>
        <v/>
      </c>
    </row>
    <row r="864">
      <c r="A864" s="16" t="n"/>
      <c r="B864" s="9" t="n"/>
      <c r="C864" s="9" t="n"/>
      <c r="D864" s="11" t="n"/>
      <c r="E864" s="22" t="n"/>
      <c r="F864" s="22" t="n"/>
      <c r="G864" s="23">
        <f>IF(OR(E864="",F864=""),"",E864*F864)</f>
        <v/>
      </c>
      <c r="H864" s="9" t="n"/>
      <c r="I864" s="24">
        <f>IF(A864="","",YEAR(A864)*100+MONTH(A864))</f>
        <v/>
      </c>
    </row>
    <row r="865">
      <c r="A865" s="16" t="n"/>
      <c r="B865" s="9" t="n"/>
      <c r="C865" s="9" t="n"/>
      <c r="D865" s="11" t="n"/>
      <c r="E865" s="22" t="n"/>
      <c r="F865" s="22" t="n"/>
      <c r="G865" s="23">
        <f>IF(OR(E865="",F865=""),"",E865*F865)</f>
        <v/>
      </c>
      <c r="H865" s="9" t="n"/>
      <c r="I865" s="24">
        <f>IF(A865="","",YEAR(A865)*100+MONTH(A865))</f>
        <v/>
      </c>
    </row>
    <row r="866">
      <c r="A866" s="16" t="n"/>
      <c r="B866" s="9" t="n"/>
      <c r="C866" s="9" t="n"/>
      <c r="D866" s="11" t="n"/>
      <c r="E866" s="22" t="n"/>
      <c r="F866" s="22" t="n"/>
      <c r="G866" s="23">
        <f>IF(OR(E866="",F866=""),"",E866*F866)</f>
        <v/>
      </c>
      <c r="H866" s="9" t="n"/>
      <c r="I866" s="24">
        <f>IF(A866="","",YEAR(A866)*100+MONTH(A866))</f>
        <v/>
      </c>
    </row>
    <row r="867">
      <c r="A867" s="16" t="n"/>
      <c r="B867" s="9" t="n"/>
      <c r="C867" s="9" t="n"/>
      <c r="D867" s="11" t="n"/>
      <c r="E867" s="22" t="n"/>
      <c r="F867" s="22" t="n"/>
      <c r="G867" s="23">
        <f>IF(OR(E867="",F867=""),"",E867*F867)</f>
        <v/>
      </c>
      <c r="H867" s="9" t="n"/>
      <c r="I867" s="24">
        <f>IF(A867="","",YEAR(A867)*100+MONTH(A867))</f>
        <v/>
      </c>
    </row>
    <row r="868">
      <c r="A868" s="16" t="n"/>
      <c r="B868" s="9" t="n"/>
      <c r="C868" s="9" t="n"/>
      <c r="D868" s="11" t="n"/>
      <c r="E868" s="22" t="n"/>
      <c r="F868" s="22" t="n"/>
      <c r="G868" s="23">
        <f>IF(OR(E868="",F868=""),"",E868*F868)</f>
        <v/>
      </c>
      <c r="H868" s="9" t="n"/>
      <c r="I868" s="24">
        <f>IF(A868="","",YEAR(A868)*100+MONTH(A868))</f>
        <v/>
      </c>
    </row>
    <row r="869">
      <c r="A869" s="16" t="n"/>
      <c r="B869" s="9" t="n"/>
      <c r="C869" s="9" t="n"/>
      <c r="D869" s="11" t="n"/>
      <c r="E869" s="22" t="n"/>
      <c r="F869" s="22" t="n"/>
      <c r="G869" s="23">
        <f>IF(OR(E869="",F869=""),"",E869*F869)</f>
        <v/>
      </c>
      <c r="H869" s="9" t="n"/>
      <c r="I869" s="24">
        <f>IF(A869="","",YEAR(A869)*100+MONTH(A869))</f>
        <v/>
      </c>
    </row>
    <row r="870">
      <c r="A870" s="16" t="n"/>
      <c r="B870" s="9" t="n"/>
      <c r="C870" s="9" t="n"/>
      <c r="D870" s="11" t="n"/>
      <c r="E870" s="22" t="n"/>
      <c r="F870" s="22" t="n"/>
      <c r="G870" s="23">
        <f>IF(OR(E870="",F870=""),"",E870*F870)</f>
        <v/>
      </c>
      <c r="H870" s="9" t="n"/>
      <c r="I870" s="24">
        <f>IF(A870="","",YEAR(A870)*100+MONTH(A870))</f>
        <v/>
      </c>
    </row>
    <row r="871">
      <c r="A871" s="16" t="n"/>
      <c r="B871" s="9" t="n"/>
      <c r="C871" s="9" t="n"/>
      <c r="D871" s="11" t="n"/>
      <c r="E871" s="22" t="n"/>
      <c r="F871" s="22" t="n"/>
      <c r="G871" s="23">
        <f>IF(OR(E871="",F871=""),"",E871*F871)</f>
        <v/>
      </c>
      <c r="H871" s="9" t="n"/>
      <c r="I871" s="24">
        <f>IF(A871="","",YEAR(A871)*100+MONTH(A871))</f>
        <v/>
      </c>
    </row>
    <row r="872">
      <c r="A872" s="16" t="n"/>
      <c r="B872" s="9" t="n"/>
      <c r="C872" s="9" t="n"/>
      <c r="D872" s="11" t="n"/>
      <c r="E872" s="22" t="n"/>
      <c r="F872" s="22" t="n"/>
      <c r="G872" s="23">
        <f>IF(OR(E872="",F872=""),"",E872*F872)</f>
        <v/>
      </c>
      <c r="H872" s="9" t="n"/>
      <c r="I872" s="24">
        <f>IF(A872="","",YEAR(A872)*100+MONTH(A872))</f>
        <v/>
      </c>
    </row>
    <row r="873">
      <c r="A873" s="16" t="n"/>
      <c r="B873" s="9" t="n"/>
      <c r="C873" s="9" t="n"/>
      <c r="D873" s="11" t="n"/>
      <c r="E873" s="22" t="n"/>
      <c r="F873" s="22" t="n"/>
      <c r="G873" s="23">
        <f>IF(OR(E873="",F873=""),"",E873*F873)</f>
        <v/>
      </c>
      <c r="H873" s="9" t="n"/>
      <c r="I873" s="24">
        <f>IF(A873="","",YEAR(A873)*100+MONTH(A873))</f>
        <v/>
      </c>
    </row>
    <row r="874">
      <c r="A874" s="16" t="n"/>
      <c r="B874" s="9" t="n"/>
      <c r="C874" s="9" t="n"/>
      <c r="D874" s="11" t="n"/>
      <c r="E874" s="22" t="n"/>
      <c r="F874" s="22" t="n"/>
      <c r="G874" s="23">
        <f>IF(OR(E874="",F874=""),"",E874*F874)</f>
        <v/>
      </c>
      <c r="H874" s="9" t="n"/>
      <c r="I874" s="24">
        <f>IF(A874="","",YEAR(A874)*100+MONTH(A874))</f>
        <v/>
      </c>
    </row>
    <row r="875">
      <c r="A875" s="16" t="n"/>
      <c r="B875" s="9" t="n"/>
      <c r="C875" s="9" t="n"/>
      <c r="D875" s="11" t="n"/>
      <c r="E875" s="22" t="n"/>
      <c r="F875" s="22" t="n"/>
      <c r="G875" s="23">
        <f>IF(OR(E875="",F875=""),"",E875*F875)</f>
        <v/>
      </c>
      <c r="H875" s="9" t="n"/>
      <c r="I875" s="24">
        <f>IF(A875="","",YEAR(A875)*100+MONTH(A875))</f>
        <v/>
      </c>
    </row>
    <row r="876">
      <c r="A876" s="16" t="n"/>
      <c r="B876" s="9" t="n"/>
      <c r="C876" s="9" t="n"/>
      <c r="D876" s="11" t="n"/>
      <c r="E876" s="22" t="n"/>
      <c r="F876" s="22" t="n"/>
      <c r="G876" s="23">
        <f>IF(OR(E876="",F876=""),"",E876*F876)</f>
        <v/>
      </c>
      <c r="H876" s="9" t="n"/>
      <c r="I876" s="24">
        <f>IF(A876="","",YEAR(A876)*100+MONTH(A876))</f>
        <v/>
      </c>
    </row>
    <row r="877">
      <c r="A877" s="16" t="n"/>
      <c r="B877" s="9" t="n"/>
      <c r="C877" s="9" t="n"/>
      <c r="D877" s="11" t="n"/>
      <c r="E877" s="22" t="n"/>
      <c r="F877" s="22" t="n"/>
      <c r="G877" s="23">
        <f>IF(OR(E877="",F877=""),"",E877*F877)</f>
        <v/>
      </c>
      <c r="H877" s="9" t="n"/>
      <c r="I877" s="24">
        <f>IF(A877="","",YEAR(A877)*100+MONTH(A877))</f>
        <v/>
      </c>
    </row>
    <row r="878">
      <c r="A878" s="16" t="n"/>
      <c r="B878" s="9" t="n"/>
      <c r="C878" s="9" t="n"/>
      <c r="D878" s="11" t="n"/>
      <c r="E878" s="22" t="n"/>
      <c r="F878" s="22" t="n"/>
      <c r="G878" s="23">
        <f>IF(OR(E878="",F878=""),"",E878*F878)</f>
        <v/>
      </c>
      <c r="H878" s="9" t="n"/>
      <c r="I878" s="24">
        <f>IF(A878="","",YEAR(A878)*100+MONTH(A878))</f>
        <v/>
      </c>
    </row>
    <row r="879">
      <c r="A879" s="16" t="n"/>
      <c r="B879" s="9" t="n"/>
      <c r="C879" s="9" t="n"/>
      <c r="D879" s="11" t="n"/>
      <c r="E879" s="22" t="n"/>
      <c r="F879" s="22" t="n"/>
      <c r="G879" s="23">
        <f>IF(OR(E879="",F879=""),"",E879*F879)</f>
        <v/>
      </c>
      <c r="H879" s="9" t="n"/>
      <c r="I879" s="24">
        <f>IF(A879="","",YEAR(A879)*100+MONTH(A879))</f>
        <v/>
      </c>
    </row>
    <row r="880">
      <c r="A880" s="16" t="n"/>
      <c r="B880" s="9" t="n"/>
      <c r="C880" s="9" t="n"/>
      <c r="D880" s="11" t="n"/>
      <c r="E880" s="22" t="n"/>
      <c r="F880" s="22" t="n"/>
      <c r="G880" s="23">
        <f>IF(OR(E880="",F880=""),"",E880*F880)</f>
        <v/>
      </c>
      <c r="H880" s="9" t="n"/>
      <c r="I880" s="24">
        <f>IF(A880="","",YEAR(A880)*100+MONTH(A880))</f>
        <v/>
      </c>
    </row>
    <row r="881">
      <c r="A881" s="16" t="n"/>
      <c r="B881" s="9" t="n"/>
      <c r="C881" s="9" t="n"/>
      <c r="D881" s="11" t="n"/>
      <c r="E881" s="22" t="n"/>
      <c r="F881" s="22" t="n"/>
      <c r="G881" s="23">
        <f>IF(OR(E881="",F881=""),"",E881*F881)</f>
        <v/>
      </c>
      <c r="H881" s="9" t="n"/>
      <c r="I881" s="24">
        <f>IF(A881="","",YEAR(A881)*100+MONTH(A881))</f>
        <v/>
      </c>
    </row>
    <row r="882">
      <c r="A882" s="16" t="n"/>
      <c r="B882" s="9" t="n"/>
      <c r="C882" s="9" t="n"/>
      <c r="D882" s="11" t="n"/>
      <c r="E882" s="22" t="n"/>
      <c r="F882" s="22" t="n"/>
      <c r="G882" s="23">
        <f>IF(OR(E882="",F882=""),"",E882*F882)</f>
        <v/>
      </c>
      <c r="H882" s="9" t="n"/>
      <c r="I882" s="24">
        <f>IF(A882="","",YEAR(A882)*100+MONTH(A882))</f>
        <v/>
      </c>
    </row>
    <row r="883">
      <c r="A883" s="16" t="n"/>
      <c r="B883" s="9" t="n"/>
      <c r="C883" s="9" t="n"/>
      <c r="D883" s="11" t="n"/>
      <c r="E883" s="22" t="n"/>
      <c r="F883" s="22" t="n"/>
      <c r="G883" s="23">
        <f>IF(OR(E883="",F883=""),"",E883*F883)</f>
        <v/>
      </c>
      <c r="H883" s="9" t="n"/>
      <c r="I883" s="24">
        <f>IF(A883="","",YEAR(A883)*100+MONTH(A883))</f>
        <v/>
      </c>
    </row>
    <row r="884">
      <c r="A884" s="16" t="n"/>
      <c r="B884" s="9" t="n"/>
      <c r="C884" s="9" t="n"/>
      <c r="D884" s="11" t="n"/>
      <c r="E884" s="22" t="n"/>
      <c r="F884" s="22" t="n"/>
      <c r="G884" s="23">
        <f>IF(OR(E884="",F884=""),"",E884*F884)</f>
        <v/>
      </c>
      <c r="H884" s="9" t="n"/>
      <c r="I884" s="24">
        <f>IF(A884="","",YEAR(A884)*100+MONTH(A884))</f>
        <v/>
      </c>
    </row>
    <row r="885">
      <c r="A885" s="16" t="n"/>
      <c r="B885" s="9" t="n"/>
      <c r="C885" s="9" t="n"/>
      <c r="D885" s="11" t="n"/>
      <c r="E885" s="22" t="n"/>
      <c r="F885" s="22" t="n"/>
      <c r="G885" s="23">
        <f>IF(OR(E885="",F885=""),"",E885*F885)</f>
        <v/>
      </c>
      <c r="H885" s="9" t="n"/>
      <c r="I885" s="24">
        <f>IF(A885="","",YEAR(A885)*100+MONTH(A885))</f>
        <v/>
      </c>
    </row>
    <row r="886">
      <c r="A886" s="16" t="n"/>
      <c r="B886" s="9" t="n"/>
      <c r="C886" s="9" t="n"/>
      <c r="D886" s="11" t="n"/>
      <c r="E886" s="22" t="n"/>
      <c r="F886" s="22" t="n"/>
      <c r="G886" s="23">
        <f>IF(OR(E886="",F886=""),"",E886*F886)</f>
        <v/>
      </c>
      <c r="H886" s="9" t="n"/>
      <c r="I886" s="24">
        <f>IF(A886="","",YEAR(A886)*100+MONTH(A886))</f>
        <v/>
      </c>
    </row>
    <row r="887">
      <c r="A887" s="16" t="n"/>
      <c r="B887" s="9" t="n"/>
      <c r="C887" s="9" t="n"/>
      <c r="D887" s="11" t="n"/>
      <c r="E887" s="22" t="n"/>
      <c r="F887" s="22" t="n"/>
      <c r="G887" s="23">
        <f>IF(OR(E887="",F887=""),"",E887*F887)</f>
        <v/>
      </c>
      <c r="H887" s="9" t="n"/>
      <c r="I887" s="24">
        <f>IF(A887="","",YEAR(A887)*100+MONTH(A887))</f>
        <v/>
      </c>
    </row>
    <row r="888">
      <c r="A888" s="16" t="n"/>
      <c r="B888" s="9" t="n"/>
      <c r="C888" s="9" t="n"/>
      <c r="D888" s="11" t="n"/>
      <c r="E888" s="22" t="n"/>
      <c r="F888" s="22" t="n"/>
      <c r="G888" s="23">
        <f>IF(OR(E888="",F888=""),"",E888*F888)</f>
        <v/>
      </c>
      <c r="H888" s="9" t="n"/>
      <c r="I888" s="24">
        <f>IF(A888="","",YEAR(A888)*100+MONTH(A888))</f>
        <v/>
      </c>
    </row>
    <row r="889">
      <c r="A889" s="16" t="n"/>
      <c r="B889" s="9" t="n"/>
      <c r="C889" s="9" t="n"/>
      <c r="D889" s="11" t="n"/>
      <c r="E889" s="22" t="n"/>
      <c r="F889" s="22" t="n"/>
      <c r="G889" s="23">
        <f>IF(OR(E889="",F889=""),"",E889*F889)</f>
        <v/>
      </c>
      <c r="H889" s="9" t="n"/>
      <c r="I889" s="24">
        <f>IF(A889="","",YEAR(A889)*100+MONTH(A889))</f>
        <v/>
      </c>
    </row>
    <row r="890">
      <c r="A890" s="16" t="n"/>
      <c r="B890" s="9" t="n"/>
      <c r="C890" s="9" t="n"/>
      <c r="D890" s="11" t="n"/>
      <c r="E890" s="22" t="n"/>
      <c r="F890" s="22" t="n"/>
      <c r="G890" s="23">
        <f>IF(OR(E890="",F890=""),"",E890*F890)</f>
        <v/>
      </c>
      <c r="H890" s="9" t="n"/>
      <c r="I890" s="24">
        <f>IF(A890="","",YEAR(A890)*100+MONTH(A890))</f>
        <v/>
      </c>
    </row>
    <row r="891">
      <c r="A891" s="16" t="n"/>
      <c r="B891" s="9" t="n"/>
      <c r="C891" s="9" t="n"/>
      <c r="D891" s="11" t="n"/>
      <c r="E891" s="22" t="n"/>
      <c r="F891" s="22" t="n"/>
      <c r="G891" s="23">
        <f>IF(OR(E891="",F891=""),"",E891*F891)</f>
        <v/>
      </c>
      <c r="H891" s="9" t="n"/>
      <c r="I891" s="24">
        <f>IF(A891="","",YEAR(A891)*100+MONTH(A891))</f>
        <v/>
      </c>
    </row>
    <row r="892">
      <c r="A892" s="16" t="n"/>
      <c r="B892" s="9" t="n"/>
      <c r="C892" s="9" t="n"/>
      <c r="D892" s="11" t="n"/>
      <c r="E892" s="22" t="n"/>
      <c r="F892" s="22" t="n"/>
      <c r="G892" s="23">
        <f>IF(OR(E892="",F892=""),"",E892*F892)</f>
        <v/>
      </c>
      <c r="H892" s="9" t="n"/>
      <c r="I892" s="24">
        <f>IF(A892="","",YEAR(A892)*100+MONTH(A892))</f>
        <v/>
      </c>
    </row>
    <row r="893">
      <c r="A893" s="16" t="n"/>
      <c r="B893" s="9" t="n"/>
      <c r="C893" s="9" t="n"/>
      <c r="D893" s="11" t="n"/>
      <c r="E893" s="22" t="n"/>
      <c r="F893" s="22" t="n"/>
      <c r="G893" s="23">
        <f>IF(OR(E893="",F893=""),"",E893*F893)</f>
        <v/>
      </c>
      <c r="H893" s="9" t="n"/>
      <c r="I893" s="24">
        <f>IF(A893="","",YEAR(A893)*100+MONTH(A893))</f>
        <v/>
      </c>
    </row>
    <row r="894">
      <c r="A894" s="16" t="n"/>
      <c r="B894" s="9" t="n"/>
      <c r="C894" s="9" t="n"/>
      <c r="D894" s="11" t="n"/>
      <c r="E894" s="22" t="n"/>
      <c r="F894" s="22" t="n"/>
      <c r="G894" s="23">
        <f>IF(OR(E894="",F894=""),"",E894*F894)</f>
        <v/>
      </c>
      <c r="H894" s="9" t="n"/>
      <c r="I894" s="24">
        <f>IF(A894="","",YEAR(A894)*100+MONTH(A894))</f>
        <v/>
      </c>
    </row>
    <row r="895">
      <c r="A895" s="16" t="n"/>
      <c r="B895" s="9" t="n"/>
      <c r="C895" s="9" t="n"/>
      <c r="D895" s="11" t="n"/>
      <c r="E895" s="22" t="n"/>
      <c r="F895" s="22" t="n"/>
      <c r="G895" s="23">
        <f>IF(OR(E895="",F895=""),"",E895*F895)</f>
        <v/>
      </c>
      <c r="H895" s="9" t="n"/>
      <c r="I895" s="24">
        <f>IF(A895="","",YEAR(A895)*100+MONTH(A895))</f>
        <v/>
      </c>
    </row>
    <row r="896">
      <c r="A896" s="16" t="n"/>
      <c r="B896" s="9" t="n"/>
      <c r="C896" s="9" t="n"/>
      <c r="D896" s="11" t="n"/>
      <c r="E896" s="22" t="n"/>
      <c r="F896" s="22" t="n"/>
      <c r="G896" s="23">
        <f>IF(OR(E896="",F896=""),"",E896*F896)</f>
        <v/>
      </c>
      <c r="H896" s="9" t="n"/>
      <c r="I896" s="24">
        <f>IF(A896="","",YEAR(A896)*100+MONTH(A896))</f>
        <v/>
      </c>
    </row>
    <row r="897">
      <c r="A897" s="16" t="n"/>
      <c r="B897" s="9" t="n"/>
      <c r="C897" s="9" t="n"/>
      <c r="D897" s="11" t="n"/>
      <c r="E897" s="22" t="n"/>
      <c r="F897" s="22" t="n"/>
      <c r="G897" s="23">
        <f>IF(OR(E897="",F897=""),"",E897*F897)</f>
        <v/>
      </c>
      <c r="H897" s="9" t="n"/>
      <c r="I897" s="24">
        <f>IF(A897="","",YEAR(A897)*100+MONTH(A897))</f>
        <v/>
      </c>
    </row>
    <row r="898">
      <c r="A898" s="16" t="n"/>
      <c r="B898" s="9" t="n"/>
      <c r="C898" s="9" t="n"/>
      <c r="D898" s="11" t="n"/>
      <c r="E898" s="22" t="n"/>
      <c r="F898" s="22" t="n"/>
      <c r="G898" s="23">
        <f>IF(OR(E898="",F898=""),"",E898*F898)</f>
        <v/>
      </c>
      <c r="H898" s="9" t="n"/>
      <c r="I898" s="24">
        <f>IF(A898="","",YEAR(A898)*100+MONTH(A898))</f>
        <v/>
      </c>
    </row>
    <row r="899">
      <c r="A899" s="16" t="n"/>
      <c r="B899" s="9" t="n"/>
      <c r="C899" s="9" t="n"/>
      <c r="D899" s="11" t="n"/>
      <c r="E899" s="22" t="n"/>
      <c r="F899" s="22" t="n"/>
      <c r="G899" s="23">
        <f>IF(OR(E899="",F899=""),"",E899*F899)</f>
        <v/>
      </c>
      <c r="H899" s="9" t="n"/>
      <c r="I899" s="24">
        <f>IF(A899="","",YEAR(A899)*100+MONTH(A899))</f>
        <v/>
      </c>
    </row>
    <row r="900">
      <c r="A900" s="16" t="n"/>
      <c r="B900" s="9" t="n"/>
      <c r="C900" s="9" t="n"/>
      <c r="D900" s="11" t="n"/>
      <c r="E900" s="22" t="n"/>
      <c r="F900" s="22" t="n"/>
      <c r="G900" s="23">
        <f>IF(OR(E900="",F900=""),"",E900*F900)</f>
        <v/>
      </c>
      <c r="H900" s="9" t="n"/>
      <c r="I900" s="24">
        <f>IF(A900="","",YEAR(A900)*100+MONTH(A900))</f>
        <v/>
      </c>
    </row>
    <row r="901">
      <c r="A901" s="16" t="n"/>
      <c r="B901" s="9" t="n"/>
      <c r="C901" s="9" t="n"/>
      <c r="D901" s="11" t="n"/>
      <c r="E901" s="22" t="n"/>
      <c r="F901" s="22" t="n"/>
      <c r="G901" s="23">
        <f>IF(OR(E901="",F901=""),"",E901*F901)</f>
        <v/>
      </c>
      <c r="H901" s="9" t="n"/>
      <c r="I901" s="24">
        <f>IF(A901="","",YEAR(A901)*100+MONTH(A901))</f>
        <v/>
      </c>
    </row>
    <row r="902">
      <c r="A902" s="16" t="n"/>
      <c r="B902" s="9" t="n"/>
      <c r="C902" s="9" t="n"/>
      <c r="D902" s="11" t="n"/>
      <c r="E902" s="22" t="n"/>
      <c r="F902" s="22" t="n"/>
      <c r="G902" s="23">
        <f>IF(OR(E902="",F902=""),"",E902*F902)</f>
        <v/>
      </c>
      <c r="H902" s="9" t="n"/>
      <c r="I902" s="24">
        <f>IF(A902="","",YEAR(A902)*100+MONTH(A902))</f>
        <v/>
      </c>
    </row>
    <row r="903">
      <c r="A903" s="16" t="n"/>
      <c r="B903" s="9" t="n"/>
      <c r="C903" s="9" t="n"/>
      <c r="D903" s="11" t="n"/>
      <c r="E903" s="22" t="n"/>
      <c r="F903" s="22" t="n"/>
      <c r="G903" s="23">
        <f>IF(OR(E903="",F903=""),"",E903*F903)</f>
        <v/>
      </c>
      <c r="H903" s="9" t="n"/>
      <c r="I903" s="24">
        <f>IF(A903="","",YEAR(A903)*100+MONTH(A903))</f>
        <v/>
      </c>
    </row>
    <row r="904">
      <c r="A904" s="16" t="n"/>
      <c r="B904" s="9" t="n"/>
      <c r="C904" s="9" t="n"/>
      <c r="D904" s="11" t="n"/>
      <c r="E904" s="22" t="n"/>
      <c r="F904" s="22" t="n"/>
      <c r="G904" s="23">
        <f>IF(OR(E904="",F904=""),"",E904*F904)</f>
        <v/>
      </c>
      <c r="H904" s="9" t="n"/>
      <c r="I904" s="24">
        <f>IF(A904="","",YEAR(A904)*100+MONTH(A904))</f>
        <v/>
      </c>
    </row>
    <row r="905">
      <c r="A905" s="16" t="n"/>
      <c r="B905" s="9" t="n"/>
      <c r="C905" s="9" t="n"/>
      <c r="D905" s="11" t="n"/>
      <c r="E905" s="22" t="n"/>
      <c r="F905" s="22" t="n"/>
      <c r="G905" s="23">
        <f>IF(OR(E905="",F905=""),"",E905*F905)</f>
        <v/>
      </c>
      <c r="H905" s="9" t="n"/>
      <c r="I905" s="24">
        <f>IF(A905="","",YEAR(A905)*100+MONTH(A905))</f>
        <v/>
      </c>
    </row>
    <row r="906">
      <c r="A906" s="16" t="n"/>
      <c r="B906" s="9" t="n"/>
      <c r="C906" s="9" t="n"/>
      <c r="D906" s="11" t="n"/>
      <c r="E906" s="22" t="n"/>
      <c r="F906" s="22" t="n"/>
      <c r="G906" s="23">
        <f>IF(OR(E906="",F906=""),"",E906*F906)</f>
        <v/>
      </c>
      <c r="H906" s="9" t="n"/>
      <c r="I906" s="24">
        <f>IF(A906="","",YEAR(A906)*100+MONTH(A906))</f>
        <v/>
      </c>
    </row>
    <row r="907">
      <c r="A907" s="16" t="n"/>
      <c r="B907" s="9" t="n"/>
      <c r="C907" s="9" t="n"/>
      <c r="D907" s="11" t="n"/>
      <c r="E907" s="22" t="n"/>
      <c r="F907" s="22" t="n"/>
      <c r="G907" s="23">
        <f>IF(OR(E907="",F907=""),"",E907*F907)</f>
        <v/>
      </c>
      <c r="H907" s="9" t="n"/>
      <c r="I907" s="24">
        <f>IF(A907="","",YEAR(A907)*100+MONTH(A907))</f>
        <v/>
      </c>
    </row>
    <row r="908">
      <c r="A908" s="16" t="n"/>
      <c r="B908" s="9" t="n"/>
      <c r="C908" s="9" t="n"/>
      <c r="D908" s="11" t="n"/>
      <c r="E908" s="22" t="n"/>
      <c r="F908" s="22" t="n"/>
      <c r="G908" s="23">
        <f>IF(OR(E908="",F908=""),"",E908*F908)</f>
        <v/>
      </c>
      <c r="H908" s="9" t="n"/>
      <c r="I908" s="24">
        <f>IF(A908="","",YEAR(A908)*100+MONTH(A908))</f>
        <v/>
      </c>
    </row>
    <row r="909">
      <c r="A909" s="16" t="n"/>
      <c r="B909" s="9" t="n"/>
      <c r="C909" s="9" t="n"/>
      <c r="D909" s="11" t="n"/>
      <c r="E909" s="22" t="n"/>
      <c r="F909" s="22" t="n"/>
      <c r="G909" s="23">
        <f>IF(OR(E909="",F909=""),"",E909*F909)</f>
        <v/>
      </c>
      <c r="H909" s="9" t="n"/>
      <c r="I909" s="24">
        <f>IF(A909="","",YEAR(A909)*100+MONTH(A909))</f>
        <v/>
      </c>
    </row>
    <row r="910">
      <c r="A910" s="16" t="n"/>
      <c r="B910" s="9" t="n"/>
      <c r="C910" s="9" t="n"/>
      <c r="D910" s="11" t="n"/>
      <c r="E910" s="22" t="n"/>
      <c r="F910" s="22" t="n"/>
      <c r="G910" s="23">
        <f>IF(OR(E910="",F910=""),"",E910*F910)</f>
        <v/>
      </c>
      <c r="H910" s="9" t="n"/>
      <c r="I910" s="24">
        <f>IF(A910="","",YEAR(A910)*100+MONTH(A910))</f>
        <v/>
      </c>
    </row>
    <row r="911">
      <c r="A911" s="16" t="n"/>
      <c r="B911" s="9" t="n"/>
      <c r="C911" s="9" t="n"/>
      <c r="D911" s="11" t="n"/>
      <c r="E911" s="22" t="n"/>
      <c r="F911" s="22" t="n"/>
      <c r="G911" s="23">
        <f>IF(OR(E911="",F911=""),"",E911*F911)</f>
        <v/>
      </c>
      <c r="H911" s="9" t="n"/>
      <c r="I911" s="24">
        <f>IF(A911="","",YEAR(A911)*100+MONTH(A911))</f>
        <v/>
      </c>
    </row>
    <row r="912">
      <c r="A912" s="16" t="n"/>
      <c r="B912" s="9" t="n"/>
      <c r="C912" s="9" t="n"/>
      <c r="D912" s="11" t="n"/>
      <c r="E912" s="22" t="n"/>
      <c r="F912" s="22" t="n"/>
      <c r="G912" s="23">
        <f>IF(OR(E912="",F912=""),"",E912*F912)</f>
        <v/>
      </c>
      <c r="H912" s="9" t="n"/>
      <c r="I912" s="24">
        <f>IF(A912="","",YEAR(A912)*100+MONTH(A912))</f>
        <v/>
      </c>
    </row>
    <row r="913">
      <c r="A913" s="16" t="n"/>
      <c r="B913" s="9" t="n"/>
      <c r="C913" s="9" t="n"/>
      <c r="D913" s="11" t="n"/>
      <c r="E913" s="22" t="n"/>
      <c r="F913" s="22" t="n"/>
      <c r="G913" s="23">
        <f>IF(OR(E913="",F913=""),"",E913*F913)</f>
        <v/>
      </c>
      <c r="H913" s="9" t="n"/>
      <c r="I913" s="24">
        <f>IF(A913="","",YEAR(A913)*100+MONTH(A913))</f>
        <v/>
      </c>
    </row>
    <row r="914">
      <c r="A914" s="16" t="n"/>
      <c r="B914" s="9" t="n"/>
      <c r="C914" s="9" t="n"/>
      <c r="D914" s="11" t="n"/>
      <c r="E914" s="22" t="n"/>
      <c r="F914" s="22" t="n"/>
      <c r="G914" s="23">
        <f>IF(OR(E914="",F914=""),"",E914*F914)</f>
        <v/>
      </c>
      <c r="H914" s="9" t="n"/>
      <c r="I914" s="24">
        <f>IF(A914="","",YEAR(A914)*100+MONTH(A914))</f>
        <v/>
      </c>
    </row>
    <row r="915">
      <c r="A915" s="16" t="n"/>
      <c r="B915" s="9" t="n"/>
      <c r="C915" s="9" t="n"/>
      <c r="D915" s="11" t="n"/>
      <c r="E915" s="22" t="n"/>
      <c r="F915" s="22" t="n"/>
      <c r="G915" s="23">
        <f>IF(OR(E915="",F915=""),"",E915*F915)</f>
        <v/>
      </c>
      <c r="H915" s="9" t="n"/>
      <c r="I915" s="24">
        <f>IF(A915="","",YEAR(A915)*100+MONTH(A915))</f>
        <v/>
      </c>
    </row>
    <row r="916">
      <c r="A916" s="16" t="n"/>
      <c r="B916" s="9" t="n"/>
      <c r="C916" s="9" t="n"/>
      <c r="D916" s="11" t="n"/>
      <c r="E916" s="22" t="n"/>
      <c r="F916" s="22" t="n"/>
      <c r="G916" s="23">
        <f>IF(OR(E916="",F916=""),"",E916*F916)</f>
        <v/>
      </c>
      <c r="H916" s="9" t="n"/>
      <c r="I916" s="24">
        <f>IF(A916="","",YEAR(A916)*100+MONTH(A916))</f>
        <v/>
      </c>
    </row>
    <row r="917">
      <c r="A917" s="16" t="n"/>
      <c r="B917" s="9" t="n"/>
      <c r="C917" s="9" t="n"/>
      <c r="D917" s="11" t="n"/>
      <c r="E917" s="22" t="n"/>
      <c r="F917" s="22" t="n"/>
      <c r="G917" s="23">
        <f>IF(OR(E917="",F917=""),"",E917*F917)</f>
        <v/>
      </c>
      <c r="H917" s="9" t="n"/>
      <c r="I917" s="24">
        <f>IF(A917="","",YEAR(A917)*100+MONTH(A917))</f>
        <v/>
      </c>
    </row>
    <row r="918">
      <c r="A918" s="16" t="n"/>
      <c r="B918" s="9" t="n"/>
      <c r="C918" s="9" t="n"/>
      <c r="D918" s="11" t="n"/>
      <c r="E918" s="22" t="n"/>
      <c r="F918" s="22" t="n"/>
      <c r="G918" s="23">
        <f>IF(OR(E918="",F918=""),"",E918*F918)</f>
        <v/>
      </c>
      <c r="H918" s="9" t="n"/>
      <c r="I918" s="24">
        <f>IF(A918="","",YEAR(A918)*100+MONTH(A918))</f>
        <v/>
      </c>
    </row>
    <row r="919">
      <c r="A919" s="16" t="n"/>
      <c r="B919" s="9" t="n"/>
      <c r="C919" s="9" t="n"/>
      <c r="D919" s="11" t="n"/>
      <c r="E919" s="22" t="n"/>
      <c r="F919" s="22" t="n"/>
      <c r="G919" s="23">
        <f>IF(OR(E919="",F919=""),"",E919*F919)</f>
        <v/>
      </c>
      <c r="H919" s="9" t="n"/>
      <c r="I919" s="24">
        <f>IF(A919="","",YEAR(A919)*100+MONTH(A919))</f>
        <v/>
      </c>
    </row>
    <row r="920">
      <c r="A920" s="16" t="n"/>
      <c r="B920" s="9" t="n"/>
      <c r="C920" s="9" t="n"/>
      <c r="D920" s="11" t="n"/>
      <c r="E920" s="22" t="n"/>
      <c r="F920" s="22" t="n"/>
      <c r="G920" s="23">
        <f>IF(OR(E920="",F920=""),"",E920*F920)</f>
        <v/>
      </c>
      <c r="H920" s="9" t="n"/>
      <c r="I920" s="24">
        <f>IF(A920="","",YEAR(A920)*100+MONTH(A920))</f>
        <v/>
      </c>
    </row>
    <row r="921">
      <c r="A921" s="16" t="n"/>
      <c r="B921" s="9" t="n"/>
      <c r="C921" s="9" t="n"/>
      <c r="D921" s="11" t="n"/>
      <c r="E921" s="22" t="n"/>
      <c r="F921" s="22" t="n"/>
      <c r="G921" s="23">
        <f>IF(OR(E921="",F921=""),"",E921*F921)</f>
        <v/>
      </c>
      <c r="H921" s="9" t="n"/>
      <c r="I921" s="24">
        <f>IF(A921="","",YEAR(A921)*100+MONTH(A921))</f>
        <v/>
      </c>
    </row>
    <row r="922">
      <c r="A922" s="16" t="n"/>
      <c r="B922" s="9" t="n"/>
      <c r="C922" s="9" t="n"/>
      <c r="D922" s="11" t="n"/>
      <c r="E922" s="22" t="n"/>
      <c r="F922" s="22" t="n"/>
      <c r="G922" s="23">
        <f>IF(OR(E922="",F922=""),"",E922*F922)</f>
        <v/>
      </c>
      <c r="H922" s="9" t="n"/>
      <c r="I922" s="24">
        <f>IF(A922="","",YEAR(A922)*100+MONTH(A922))</f>
        <v/>
      </c>
    </row>
    <row r="923">
      <c r="A923" s="16" t="n"/>
      <c r="B923" s="9" t="n"/>
      <c r="C923" s="9" t="n"/>
      <c r="D923" s="11" t="n"/>
      <c r="E923" s="22" t="n"/>
      <c r="F923" s="22" t="n"/>
      <c r="G923" s="23">
        <f>IF(OR(E923="",F923=""),"",E923*F923)</f>
        <v/>
      </c>
      <c r="H923" s="9" t="n"/>
      <c r="I923" s="24">
        <f>IF(A923="","",YEAR(A923)*100+MONTH(A923))</f>
        <v/>
      </c>
    </row>
    <row r="924">
      <c r="A924" s="16" t="n"/>
      <c r="B924" s="9" t="n"/>
      <c r="C924" s="9" t="n"/>
      <c r="D924" s="11" t="n"/>
      <c r="E924" s="22" t="n"/>
      <c r="F924" s="22" t="n"/>
      <c r="G924" s="23">
        <f>IF(OR(E924="",F924=""),"",E924*F924)</f>
        <v/>
      </c>
      <c r="H924" s="9" t="n"/>
      <c r="I924" s="24">
        <f>IF(A924="","",YEAR(A924)*100+MONTH(A924))</f>
        <v/>
      </c>
    </row>
    <row r="925">
      <c r="A925" s="16" t="n"/>
      <c r="B925" s="9" t="n"/>
      <c r="C925" s="9" t="n"/>
      <c r="D925" s="11" t="n"/>
      <c r="E925" s="22" t="n"/>
      <c r="F925" s="22" t="n"/>
      <c r="G925" s="23">
        <f>IF(OR(E925="",F925=""),"",E925*F925)</f>
        <v/>
      </c>
      <c r="H925" s="9" t="n"/>
      <c r="I925" s="24">
        <f>IF(A925="","",YEAR(A925)*100+MONTH(A925))</f>
        <v/>
      </c>
    </row>
    <row r="926">
      <c r="A926" s="16" t="n"/>
      <c r="B926" s="9" t="n"/>
      <c r="C926" s="9" t="n"/>
      <c r="D926" s="11" t="n"/>
      <c r="E926" s="22" t="n"/>
      <c r="F926" s="22" t="n"/>
      <c r="G926" s="23">
        <f>IF(OR(E926="",F926=""),"",E926*F926)</f>
        <v/>
      </c>
      <c r="H926" s="9" t="n"/>
      <c r="I926" s="24">
        <f>IF(A926="","",YEAR(A926)*100+MONTH(A926))</f>
        <v/>
      </c>
    </row>
    <row r="927">
      <c r="A927" s="16" t="n"/>
      <c r="B927" s="9" t="n"/>
      <c r="C927" s="9" t="n"/>
      <c r="D927" s="11" t="n"/>
      <c r="E927" s="22" t="n"/>
      <c r="F927" s="22" t="n"/>
      <c r="G927" s="23">
        <f>IF(OR(E927="",F927=""),"",E927*F927)</f>
        <v/>
      </c>
      <c r="H927" s="9" t="n"/>
      <c r="I927" s="24">
        <f>IF(A927="","",YEAR(A927)*100+MONTH(A927))</f>
        <v/>
      </c>
    </row>
    <row r="928">
      <c r="A928" s="16" t="n"/>
      <c r="B928" s="9" t="n"/>
      <c r="C928" s="9" t="n"/>
      <c r="D928" s="11" t="n"/>
      <c r="E928" s="22" t="n"/>
      <c r="F928" s="22" t="n"/>
      <c r="G928" s="23">
        <f>IF(OR(E928="",F928=""),"",E928*F928)</f>
        <v/>
      </c>
      <c r="H928" s="9" t="n"/>
      <c r="I928" s="24">
        <f>IF(A928="","",YEAR(A928)*100+MONTH(A928))</f>
        <v/>
      </c>
    </row>
    <row r="929">
      <c r="A929" s="16" t="n"/>
      <c r="B929" s="9" t="n"/>
      <c r="C929" s="9" t="n"/>
      <c r="D929" s="11" t="n"/>
      <c r="E929" s="22" t="n"/>
      <c r="F929" s="22" t="n"/>
      <c r="G929" s="23">
        <f>IF(OR(E929="",F929=""),"",E929*F929)</f>
        <v/>
      </c>
      <c r="H929" s="9" t="n"/>
      <c r="I929" s="24">
        <f>IF(A929="","",YEAR(A929)*100+MONTH(A929))</f>
        <v/>
      </c>
    </row>
    <row r="930">
      <c r="A930" s="16" t="n"/>
      <c r="B930" s="9" t="n"/>
      <c r="C930" s="9" t="n"/>
      <c r="D930" s="11" t="n"/>
      <c r="E930" s="22" t="n"/>
      <c r="F930" s="22" t="n"/>
      <c r="G930" s="23">
        <f>IF(OR(E930="",F930=""),"",E930*F930)</f>
        <v/>
      </c>
      <c r="H930" s="9" t="n"/>
      <c r="I930" s="24">
        <f>IF(A930="","",YEAR(A930)*100+MONTH(A930))</f>
        <v/>
      </c>
    </row>
    <row r="931">
      <c r="A931" s="16" t="n"/>
      <c r="B931" s="9" t="n"/>
      <c r="C931" s="9" t="n"/>
      <c r="D931" s="11" t="n"/>
      <c r="E931" s="22" t="n"/>
      <c r="F931" s="22" t="n"/>
      <c r="G931" s="23">
        <f>IF(OR(E931="",F931=""),"",E931*F931)</f>
        <v/>
      </c>
      <c r="H931" s="9" t="n"/>
      <c r="I931" s="24">
        <f>IF(A931="","",YEAR(A931)*100+MONTH(A931))</f>
        <v/>
      </c>
    </row>
    <row r="932">
      <c r="A932" s="16" t="n"/>
      <c r="B932" s="9" t="n"/>
      <c r="C932" s="9" t="n"/>
      <c r="D932" s="11" t="n"/>
      <c r="E932" s="22" t="n"/>
      <c r="F932" s="22" t="n"/>
      <c r="G932" s="23">
        <f>IF(OR(E932="",F932=""),"",E932*F932)</f>
        <v/>
      </c>
      <c r="H932" s="9" t="n"/>
      <c r="I932" s="24">
        <f>IF(A932="","",YEAR(A932)*100+MONTH(A932))</f>
        <v/>
      </c>
    </row>
    <row r="933">
      <c r="A933" s="16" t="n"/>
      <c r="B933" s="9" t="n"/>
      <c r="C933" s="9" t="n"/>
      <c r="D933" s="11" t="n"/>
      <c r="E933" s="22" t="n"/>
      <c r="F933" s="22" t="n"/>
      <c r="G933" s="23">
        <f>IF(OR(E933="",F933=""),"",E933*F933)</f>
        <v/>
      </c>
      <c r="H933" s="9" t="n"/>
      <c r="I933" s="24">
        <f>IF(A933="","",YEAR(A933)*100+MONTH(A933))</f>
        <v/>
      </c>
    </row>
    <row r="934">
      <c r="A934" s="16" t="n"/>
      <c r="B934" s="9" t="n"/>
      <c r="C934" s="9" t="n"/>
      <c r="D934" s="11" t="n"/>
      <c r="E934" s="22" t="n"/>
      <c r="F934" s="22" t="n"/>
      <c r="G934" s="23">
        <f>IF(OR(E934="",F934=""),"",E934*F934)</f>
        <v/>
      </c>
      <c r="H934" s="9" t="n"/>
      <c r="I934" s="24">
        <f>IF(A934="","",YEAR(A934)*100+MONTH(A934))</f>
        <v/>
      </c>
    </row>
    <row r="935">
      <c r="A935" s="16" t="n"/>
      <c r="B935" s="9" t="n"/>
      <c r="C935" s="9" t="n"/>
      <c r="D935" s="11" t="n"/>
      <c r="E935" s="22" t="n"/>
      <c r="F935" s="22" t="n"/>
      <c r="G935" s="23">
        <f>IF(OR(E935="",F935=""),"",E935*F935)</f>
        <v/>
      </c>
      <c r="H935" s="9" t="n"/>
      <c r="I935" s="24">
        <f>IF(A935="","",YEAR(A935)*100+MONTH(A935))</f>
        <v/>
      </c>
    </row>
    <row r="936">
      <c r="A936" s="16" t="n"/>
      <c r="B936" s="9" t="n"/>
      <c r="C936" s="9" t="n"/>
      <c r="D936" s="11" t="n"/>
      <c r="E936" s="22" t="n"/>
      <c r="F936" s="22" t="n"/>
      <c r="G936" s="23">
        <f>IF(OR(E936="",F936=""),"",E936*F936)</f>
        <v/>
      </c>
      <c r="H936" s="9" t="n"/>
      <c r="I936" s="24">
        <f>IF(A936="","",YEAR(A936)*100+MONTH(A936))</f>
        <v/>
      </c>
    </row>
    <row r="937">
      <c r="A937" s="16" t="n"/>
      <c r="B937" s="9" t="n"/>
      <c r="C937" s="9" t="n"/>
      <c r="D937" s="11" t="n"/>
      <c r="E937" s="22" t="n"/>
      <c r="F937" s="22" t="n"/>
      <c r="G937" s="23">
        <f>IF(OR(E937="",F937=""),"",E937*F937)</f>
        <v/>
      </c>
      <c r="H937" s="9" t="n"/>
      <c r="I937" s="24">
        <f>IF(A937="","",YEAR(A937)*100+MONTH(A937))</f>
        <v/>
      </c>
    </row>
    <row r="938">
      <c r="A938" s="16" t="n"/>
      <c r="B938" s="9" t="n"/>
      <c r="C938" s="9" t="n"/>
      <c r="D938" s="11" t="n"/>
      <c r="E938" s="22" t="n"/>
      <c r="F938" s="22" t="n"/>
      <c r="G938" s="23">
        <f>IF(OR(E938="",F938=""),"",E938*F938)</f>
        <v/>
      </c>
      <c r="H938" s="9" t="n"/>
      <c r="I938" s="24">
        <f>IF(A938="","",YEAR(A938)*100+MONTH(A938))</f>
        <v/>
      </c>
    </row>
    <row r="939">
      <c r="A939" s="16" t="n"/>
      <c r="B939" s="9" t="n"/>
      <c r="C939" s="9" t="n"/>
      <c r="D939" s="11" t="n"/>
      <c r="E939" s="22" t="n"/>
      <c r="F939" s="22" t="n"/>
      <c r="G939" s="23">
        <f>IF(OR(E939="",F939=""),"",E939*F939)</f>
        <v/>
      </c>
      <c r="H939" s="9" t="n"/>
      <c r="I939" s="24">
        <f>IF(A939="","",YEAR(A939)*100+MONTH(A939))</f>
        <v/>
      </c>
    </row>
    <row r="940">
      <c r="A940" s="16" t="n"/>
      <c r="B940" s="9" t="n"/>
      <c r="C940" s="9" t="n"/>
      <c r="D940" s="11" t="n"/>
      <c r="E940" s="22" t="n"/>
      <c r="F940" s="22" t="n"/>
      <c r="G940" s="23">
        <f>IF(OR(E940="",F940=""),"",E940*F940)</f>
        <v/>
      </c>
      <c r="H940" s="9" t="n"/>
      <c r="I940" s="24">
        <f>IF(A940="","",YEAR(A940)*100+MONTH(A940))</f>
        <v/>
      </c>
    </row>
    <row r="941">
      <c r="A941" s="16" t="n"/>
      <c r="B941" s="9" t="n"/>
      <c r="C941" s="9" t="n"/>
      <c r="D941" s="11" t="n"/>
      <c r="E941" s="22" t="n"/>
      <c r="F941" s="22" t="n"/>
      <c r="G941" s="23">
        <f>IF(OR(E941="",F941=""),"",E941*F941)</f>
        <v/>
      </c>
      <c r="H941" s="9" t="n"/>
      <c r="I941" s="24">
        <f>IF(A941="","",YEAR(A941)*100+MONTH(A941))</f>
        <v/>
      </c>
    </row>
    <row r="942">
      <c r="A942" s="16" t="n"/>
      <c r="B942" s="9" t="n"/>
      <c r="C942" s="9" t="n"/>
      <c r="D942" s="11" t="n"/>
      <c r="E942" s="22" t="n"/>
      <c r="F942" s="22" t="n"/>
      <c r="G942" s="23">
        <f>IF(OR(E942="",F942=""),"",E942*F942)</f>
        <v/>
      </c>
      <c r="H942" s="9" t="n"/>
      <c r="I942" s="24">
        <f>IF(A942="","",YEAR(A942)*100+MONTH(A942))</f>
        <v/>
      </c>
    </row>
    <row r="943">
      <c r="A943" s="16" t="n"/>
      <c r="B943" s="9" t="n"/>
      <c r="C943" s="9" t="n"/>
      <c r="D943" s="11" t="n"/>
      <c r="E943" s="22" t="n"/>
      <c r="F943" s="22" t="n"/>
      <c r="G943" s="23">
        <f>IF(OR(E943="",F943=""),"",E943*F943)</f>
        <v/>
      </c>
      <c r="H943" s="9" t="n"/>
      <c r="I943" s="24">
        <f>IF(A943="","",YEAR(A943)*100+MONTH(A943))</f>
        <v/>
      </c>
    </row>
    <row r="944">
      <c r="A944" s="16" t="n"/>
      <c r="B944" s="9" t="n"/>
      <c r="C944" s="9" t="n"/>
      <c r="D944" s="11" t="n"/>
      <c r="E944" s="22" t="n"/>
      <c r="F944" s="22" t="n"/>
      <c r="G944" s="23">
        <f>IF(OR(E944="",F944=""),"",E944*F944)</f>
        <v/>
      </c>
      <c r="H944" s="9" t="n"/>
      <c r="I944" s="24">
        <f>IF(A944="","",YEAR(A944)*100+MONTH(A944))</f>
        <v/>
      </c>
    </row>
    <row r="945">
      <c r="A945" s="16" t="n"/>
      <c r="B945" s="9" t="n"/>
      <c r="C945" s="9" t="n"/>
      <c r="D945" s="11" t="n"/>
      <c r="E945" s="22" t="n"/>
      <c r="F945" s="22" t="n"/>
      <c r="G945" s="23">
        <f>IF(OR(E945="",F945=""),"",E945*F945)</f>
        <v/>
      </c>
      <c r="H945" s="9" t="n"/>
      <c r="I945" s="24">
        <f>IF(A945="","",YEAR(A945)*100+MONTH(A945))</f>
        <v/>
      </c>
    </row>
    <row r="946">
      <c r="A946" s="16" t="n"/>
      <c r="B946" s="9" t="n"/>
      <c r="C946" s="9" t="n"/>
      <c r="D946" s="11" t="n"/>
      <c r="E946" s="22" t="n"/>
      <c r="F946" s="22" t="n"/>
      <c r="G946" s="23">
        <f>IF(OR(E946="",F946=""),"",E946*F946)</f>
        <v/>
      </c>
      <c r="H946" s="9" t="n"/>
      <c r="I946" s="24">
        <f>IF(A946="","",YEAR(A946)*100+MONTH(A946))</f>
        <v/>
      </c>
    </row>
    <row r="947">
      <c r="A947" s="16" t="n"/>
      <c r="B947" s="9" t="n"/>
      <c r="C947" s="9" t="n"/>
      <c r="D947" s="11" t="n"/>
      <c r="E947" s="22" t="n"/>
      <c r="F947" s="22" t="n"/>
      <c r="G947" s="23">
        <f>IF(OR(E947="",F947=""),"",E947*F947)</f>
        <v/>
      </c>
      <c r="H947" s="9" t="n"/>
      <c r="I947" s="24">
        <f>IF(A947="","",YEAR(A947)*100+MONTH(A947))</f>
        <v/>
      </c>
    </row>
    <row r="948">
      <c r="A948" s="16" t="n"/>
      <c r="B948" s="9" t="n"/>
      <c r="C948" s="9" t="n"/>
      <c r="D948" s="11" t="n"/>
      <c r="E948" s="22" t="n"/>
      <c r="F948" s="22" t="n"/>
      <c r="G948" s="23">
        <f>IF(OR(E948="",F948=""),"",E948*F948)</f>
        <v/>
      </c>
      <c r="H948" s="9" t="n"/>
      <c r="I948" s="24">
        <f>IF(A948="","",YEAR(A948)*100+MONTH(A948))</f>
        <v/>
      </c>
    </row>
    <row r="949">
      <c r="A949" s="16" t="n"/>
      <c r="B949" s="9" t="n"/>
      <c r="C949" s="9" t="n"/>
      <c r="D949" s="11" t="n"/>
      <c r="E949" s="22" t="n"/>
      <c r="F949" s="22" t="n"/>
      <c r="G949" s="23">
        <f>IF(OR(E949="",F949=""),"",E949*F949)</f>
        <v/>
      </c>
      <c r="H949" s="9" t="n"/>
      <c r="I949" s="24">
        <f>IF(A949="","",YEAR(A949)*100+MONTH(A949))</f>
        <v/>
      </c>
    </row>
    <row r="950">
      <c r="A950" s="16" t="n"/>
      <c r="B950" s="9" t="n"/>
      <c r="C950" s="9" t="n"/>
      <c r="D950" s="11" t="n"/>
      <c r="E950" s="22" t="n"/>
      <c r="F950" s="22" t="n"/>
      <c r="G950" s="23">
        <f>IF(OR(E950="",F950=""),"",E950*F950)</f>
        <v/>
      </c>
      <c r="H950" s="9" t="n"/>
      <c r="I950" s="24">
        <f>IF(A950="","",YEAR(A950)*100+MONTH(A950))</f>
        <v/>
      </c>
    </row>
    <row r="951">
      <c r="A951" s="16" t="n"/>
      <c r="B951" s="9" t="n"/>
      <c r="C951" s="9" t="n"/>
      <c r="D951" s="11" t="n"/>
      <c r="E951" s="22" t="n"/>
      <c r="F951" s="22" t="n"/>
      <c r="G951" s="23">
        <f>IF(OR(E951="",F951=""),"",E951*F951)</f>
        <v/>
      </c>
      <c r="H951" s="9" t="n"/>
      <c r="I951" s="24">
        <f>IF(A951="","",YEAR(A951)*100+MONTH(A951))</f>
        <v/>
      </c>
    </row>
    <row r="952">
      <c r="A952" s="16" t="n"/>
      <c r="B952" s="9" t="n"/>
      <c r="C952" s="9" t="n"/>
      <c r="D952" s="11" t="n"/>
      <c r="E952" s="22" t="n"/>
      <c r="F952" s="22" t="n"/>
      <c r="G952" s="23">
        <f>IF(OR(E952="",F952=""),"",E952*F952)</f>
        <v/>
      </c>
      <c r="H952" s="9" t="n"/>
      <c r="I952" s="24">
        <f>IF(A952="","",YEAR(A952)*100+MONTH(A952))</f>
        <v/>
      </c>
    </row>
    <row r="953">
      <c r="A953" s="16" t="n"/>
      <c r="B953" s="9" t="n"/>
      <c r="C953" s="9" t="n"/>
      <c r="D953" s="11" t="n"/>
      <c r="E953" s="22" t="n"/>
      <c r="F953" s="22" t="n"/>
      <c r="G953" s="23">
        <f>IF(OR(E953="",F953=""),"",E953*F953)</f>
        <v/>
      </c>
      <c r="H953" s="9" t="n"/>
      <c r="I953" s="24">
        <f>IF(A953="","",YEAR(A953)*100+MONTH(A953))</f>
        <v/>
      </c>
    </row>
    <row r="954">
      <c r="A954" s="16" t="n"/>
      <c r="B954" s="9" t="n"/>
      <c r="C954" s="9" t="n"/>
      <c r="D954" s="11" t="n"/>
      <c r="E954" s="22" t="n"/>
      <c r="F954" s="22" t="n"/>
      <c r="G954" s="23">
        <f>IF(OR(E954="",F954=""),"",E954*F954)</f>
        <v/>
      </c>
      <c r="H954" s="9" t="n"/>
      <c r="I954" s="24">
        <f>IF(A954="","",YEAR(A954)*100+MONTH(A954))</f>
        <v/>
      </c>
    </row>
    <row r="955">
      <c r="A955" s="16" t="n"/>
      <c r="B955" s="9" t="n"/>
      <c r="C955" s="9" t="n"/>
      <c r="D955" s="11" t="n"/>
      <c r="E955" s="22" t="n"/>
      <c r="F955" s="22" t="n"/>
      <c r="G955" s="23">
        <f>IF(OR(E955="",F955=""),"",E955*F955)</f>
        <v/>
      </c>
      <c r="H955" s="9" t="n"/>
      <c r="I955" s="24">
        <f>IF(A955="","",YEAR(A955)*100+MONTH(A955))</f>
        <v/>
      </c>
    </row>
    <row r="956">
      <c r="A956" s="16" t="n"/>
      <c r="B956" s="9" t="n"/>
      <c r="C956" s="9" t="n"/>
      <c r="D956" s="11" t="n"/>
      <c r="E956" s="22" t="n"/>
      <c r="F956" s="22" t="n"/>
      <c r="G956" s="23">
        <f>IF(OR(E956="",F956=""),"",E956*F956)</f>
        <v/>
      </c>
      <c r="H956" s="9" t="n"/>
      <c r="I956" s="24">
        <f>IF(A956="","",YEAR(A956)*100+MONTH(A956))</f>
        <v/>
      </c>
    </row>
    <row r="957">
      <c r="A957" s="16" t="n"/>
      <c r="B957" s="9" t="n"/>
      <c r="C957" s="9" t="n"/>
      <c r="D957" s="11" t="n"/>
      <c r="E957" s="22" t="n"/>
      <c r="F957" s="22" t="n"/>
      <c r="G957" s="23">
        <f>IF(OR(E957="",F957=""),"",E957*F957)</f>
        <v/>
      </c>
      <c r="H957" s="9" t="n"/>
      <c r="I957" s="24">
        <f>IF(A957="","",YEAR(A957)*100+MONTH(A957))</f>
        <v/>
      </c>
    </row>
    <row r="958">
      <c r="A958" s="16" t="n"/>
      <c r="B958" s="9" t="n"/>
      <c r="C958" s="9" t="n"/>
      <c r="D958" s="11" t="n"/>
      <c r="E958" s="22" t="n"/>
      <c r="F958" s="22" t="n"/>
      <c r="G958" s="23">
        <f>IF(OR(E958="",F958=""),"",E958*F958)</f>
        <v/>
      </c>
      <c r="H958" s="9" t="n"/>
      <c r="I958" s="24">
        <f>IF(A958="","",YEAR(A958)*100+MONTH(A958))</f>
        <v/>
      </c>
    </row>
    <row r="959">
      <c r="A959" s="16" t="n"/>
      <c r="B959" s="9" t="n"/>
      <c r="C959" s="9" t="n"/>
      <c r="D959" s="11" t="n"/>
      <c r="E959" s="22" t="n"/>
      <c r="F959" s="22" t="n"/>
      <c r="G959" s="23">
        <f>IF(OR(E959="",F959=""),"",E959*F959)</f>
        <v/>
      </c>
      <c r="H959" s="9" t="n"/>
      <c r="I959" s="24">
        <f>IF(A959="","",YEAR(A959)*100+MONTH(A959))</f>
        <v/>
      </c>
    </row>
    <row r="960">
      <c r="A960" s="16" t="n"/>
      <c r="B960" s="9" t="n"/>
      <c r="C960" s="9" t="n"/>
      <c r="D960" s="11" t="n"/>
      <c r="E960" s="22" t="n"/>
      <c r="F960" s="22" t="n"/>
      <c r="G960" s="23">
        <f>IF(OR(E960="",F960=""),"",E960*F960)</f>
        <v/>
      </c>
      <c r="H960" s="9" t="n"/>
      <c r="I960" s="24">
        <f>IF(A960="","",YEAR(A960)*100+MONTH(A960))</f>
        <v/>
      </c>
    </row>
    <row r="961">
      <c r="A961" s="16" t="n"/>
      <c r="B961" s="9" t="n"/>
      <c r="C961" s="9" t="n"/>
      <c r="D961" s="11" t="n"/>
      <c r="E961" s="22" t="n"/>
      <c r="F961" s="22" t="n"/>
      <c r="G961" s="23">
        <f>IF(OR(E961="",F961=""),"",E961*F961)</f>
        <v/>
      </c>
      <c r="H961" s="9" t="n"/>
      <c r="I961" s="24">
        <f>IF(A961="","",YEAR(A961)*100+MONTH(A961))</f>
        <v/>
      </c>
    </row>
    <row r="962">
      <c r="A962" s="16" t="n"/>
      <c r="B962" s="9" t="n"/>
      <c r="C962" s="9" t="n"/>
      <c r="D962" s="11" t="n"/>
      <c r="E962" s="22" t="n"/>
      <c r="F962" s="22" t="n"/>
      <c r="G962" s="23">
        <f>IF(OR(E962="",F962=""),"",E962*F962)</f>
        <v/>
      </c>
      <c r="H962" s="9" t="n"/>
      <c r="I962" s="24">
        <f>IF(A962="","",YEAR(A962)*100+MONTH(A962))</f>
        <v/>
      </c>
    </row>
    <row r="963">
      <c r="A963" s="16" t="n"/>
      <c r="B963" s="9" t="n"/>
      <c r="C963" s="9" t="n"/>
      <c r="D963" s="11" t="n"/>
      <c r="E963" s="22" t="n"/>
      <c r="F963" s="22" t="n"/>
      <c r="G963" s="23">
        <f>IF(OR(E963="",F963=""),"",E963*F963)</f>
        <v/>
      </c>
      <c r="H963" s="9" t="n"/>
      <c r="I963" s="24">
        <f>IF(A963="","",YEAR(A963)*100+MONTH(A963))</f>
        <v/>
      </c>
    </row>
    <row r="964">
      <c r="A964" s="16" t="n"/>
      <c r="B964" s="9" t="n"/>
      <c r="C964" s="9" t="n"/>
      <c r="D964" s="11" t="n"/>
      <c r="E964" s="22" t="n"/>
      <c r="F964" s="22" t="n"/>
      <c r="G964" s="23">
        <f>IF(OR(E964="",F964=""),"",E964*F964)</f>
        <v/>
      </c>
      <c r="H964" s="9" t="n"/>
      <c r="I964" s="24">
        <f>IF(A964="","",YEAR(A964)*100+MONTH(A964))</f>
        <v/>
      </c>
    </row>
    <row r="965">
      <c r="A965" s="16" t="n"/>
      <c r="B965" s="9" t="n"/>
      <c r="C965" s="9" t="n"/>
      <c r="D965" s="11" t="n"/>
      <c r="E965" s="22" t="n"/>
      <c r="F965" s="22" t="n"/>
      <c r="G965" s="23">
        <f>IF(OR(E965="",F965=""),"",E965*F965)</f>
        <v/>
      </c>
      <c r="H965" s="9" t="n"/>
      <c r="I965" s="24">
        <f>IF(A965="","",YEAR(A965)*100+MONTH(A965))</f>
        <v/>
      </c>
    </row>
    <row r="966">
      <c r="A966" s="16" t="n"/>
      <c r="B966" s="9" t="n"/>
      <c r="C966" s="9" t="n"/>
      <c r="D966" s="11" t="n"/>
      <c r="E966" s="22" t="n"/>
      <c r="F966" s="22" t="n"/>
      <c r="G966" s="23">
        <f>IF(OR(E966="",F966=""),"",E966*F966)</f>
        <v/>
      </c>
      <c r="H966" s="9" t="n"/>
      <c r="I966" s="24">
        <f>IF(A966="","",YEAR(A966)*100+MONTH(A966))</f>
        <v/>
      </c>
    </row>
    <row r="967">
      <c r="A967" s="16" t="n"/>
      <c r="B967" s="9" t="n"/>
      <c r="C967" s="9" t="n"/>
      <c r="D967" s="11" t="n"/>
      <c r="E967" s="22" t="n"/>
      <c r="F967" s="22" t="n"/>
      <c r="G967" s="23">
        <f>IF(OR(E967="",F967=""),"",E967*F967)</f>
        <v/>
      </c>
      <c r="H967" s="9" t="n"/>
      <c r="I967" s="24">
        <f>IF(A967="","",YEAR(A967)*100+MONTH(A967))</f>
        <v/>
      </c>
    </row>
    <row r="968">
      <c r="A968" s="16" t="n"/>
      <c r="B968" s="9" t="n"/>
      <c r="C968" s="9" t="n"/>
      <c r="D968" s="11" t="n"/>
      <c r="E968" s="22" t="n"/>
      <c r="F968" s="22" t="n"/>
      <c r="G968" s="23">
        <f>IF(OR(E968="",F968=""),"",E968*F968)</f>
        <v/>
      </c>
      <c r="H968" s="9" t="n"/>
      <c r="I968" s="24">
        <f>IF(A968="","",YEAR(A968)*100+MONTH(A968))</f>
        <v/>
      </c>
    </row>
    <row r="969">
      <c r="A969" s="16" t="n"/>
      <c r="B969" s="9" t="n"/>
      <c r="C969" s="9" t="n"/>
      <c r="D969" s="11" t="n"/>
      <c r="E969" s="22" t="n"/>
      <c r="F969" s="22" t="n"/>
      <c r="G969" s="23">
        <f>IF(OR(E969="",F969=""),"",E969*F969)</f>
        <v/>
      </c>
      <c r="H969" s="9" t="n"/>
      <c r="I969" s="24">
        <f>IF(A969="","",YEAR(A969)*100+MONTH(A969))</f>
        <v/>
      </c>
    </row>
    <row r="970">
      <c r="A970" s="16" t="n"/>
      <c r="B970" s="9" t="n"/>
      <c r="C970" s="9" t="n"/>
      <c r="D970" s="11" t="n"/>
      <c r="E970" s="22" t="n"/>
      <c r="F970" s="22" t="n"/>
      <c r="G970" s="23">
        <f>IF(OR(E970="",F970=""),"",E970*F970)</f>
        <v/>
      </c>
      <c r="H970" s="9" t="n"/>
      <c r="I970" s="24">
        <f>IF(A970="","",YEAR(A970)*100+MONTH(A970))</f>
        <v/>
      </c>
    </row>
    <row r="971">
      <c r="A971" s="16" t="n"/>
      <c r="B971" s="9" t="n"/>
      <c r="C971" s="9" t="n"/>
      <c r="D971" s="11" t="n"/>
      <c r="E971" s="22" t="n"/>
      <c r="F971" s="22" t="n"/>
      <c r="G971" s="23">
        <f>IF(OR(E971="",F971=""),"",E971*F971)</f>
        <v/>
      </c>
      <c r="H971" s="9" t="n"/>
      <c r="I971" s="24">
        <f>IF(A971="","",YEAR(A971)*100+MONTH(A971))</f>
        <v/>
      </c>
    </row>
    <row r="972">
      <c r="A972" s="16" t="n"/>
      <c r="B972" s="9" t="n"/>
      <c r="C972" s="9" t="n"/>
      <c r="D972" s="11" t="n"/>
      <c r="E972" s="22" t="n"/>
      <c r="F972" s="22" t="n"/>
      <c r="G972" s="23">
        <f>IF(OR(E972="",F972=""),"",E972*F972)</f>
        <v/>
      </c>
      <c r="H972" s="9" t="n"/>
      <c r="I972" s="24">
        <f>IF(A972="","",YEAR(A972)*100+MONTH(A972))</f>
        <v/>
      </c>
    </row>
    <row r="973">
      <c r="A973" s="16" t="n"/>
      <c r="B973" s="9" t="n"/>
      <c r="C973" s="9" t="n"/>
      <c r="D973" s="11" t="n"/>
      <c r="E973" s="22" t="n"/>
      <c r="F973" s="22" t="n"/>
      <c r="G973" s="23">
        <f>IF(OR(E973="",F973=""),"",E973*F973)</f>
        <v/>
      </c>
      <c r="H973" s="9" t="n"/>
      <c r="I973" s="24">
        <f>IF(A973="","",YEAR(A973)*100+MONTH(A973))</f>
        <v/>
      </c>
    </row>
    <row r="974">
      <c r="A974" s="16" t="n"/>
      <c r="B974" s="9" t="n"/>
      <c r="C974" s="9" t="n"/>
      <c r="D974" s="11" t="n"/>
      <c r="E974" s="22" t="n"/>
      <c r="F974" s="22" t="n"/>
      <c r="G974" s="23">
        <f>IF(OR(E974="",F974=""),"",E974*F974)</f>
        <v/>
      </c>
      <c r="H974" s="9" t="n"/>
      <c r="I974" s="24">
        <f>IF(A974="","",YEAR(A974)*100+MONTH(A974))</f>
        <v/>
      </c>
    </row>
    <row r="975">
      <c r="A975" s="16" t="n"/>
      <c r="B975" s="9" t="n"/>
      <c r="C975" s="9" t="n"/>
      <c r="D975" s="11" t="n"/>
      <c r="E975" s="22" t="n"/>
      <c r="F975" s="22" t="n"/>
      <c r="G975" s="23">
        <f>IF(OR(E975="",F975=""),"",E975*F975)</f>
        <v/>
      </c>
      <c r="H975" s="9" t="n"/>
      <c r="I975" s="24">
        <f>IF(A975="","",YEAR(A975)*100+MONTH(A975))</f>
        <v/>
      </c>
    </row>
    <row r="976">
      <c r="A976" s="16" t="n"/>
      <c r="B976" s="9" t="n"/>
      <c r="C976" s="9" t="n"/>
      <c r="D976" s="11" t="n"/>
      <c r="E976" s="22" t="n"/>
      <c r="F976" s="22" t="n"/>
      <c r="G976" s="23">
        <f>IF(OR(E976="",F976=""),"",E976*F976)</f>
        <v/>
      </c>
      <c r="H976" s="9" t="n"/>
      <c r="I976" s="24">
        <f>IF(A976="","",YEAR(A976)*100+MONTH(A976))</f>
        <v/>
      </c>
    </row>
    <row r="977">
      <c r="A977" s="16" t="n"/>
      <c r="B977" s="9" t="n"/>
      <c r="C977" s="9" t="n"/>
      <c r="D977" s="11" t="n"/>
      <c r="E977" s="22" t="n"/>
      <c r="F977" s="22" t="n"/>
      <c r="G977" s="23">
        <f>IF(OR(E977="",F977=""),"",E977*F977)</f>
        <v/>
      </c>
      <c r="H977" s="9" t="n"/>
      <c r="I977" s="24">
        <f>IF(A977="","",YEAR(A977)*100+MONTH(A977))</f>
        <v/>
      </c>
    </row>
    <row r="978">
      <c r="A978" s="16" t="n"/>
      <c r="B978" s="9" t="n"/>
      <c r="C978" s="9" t="n"/>
      <c r="D978" s="11" t="n"/>
      <c r="E978" s="22" t="n"/>
      <c r="F978" s="22" t="n"/>
      <c r="G978" s="23">
        <f>IF(OR(E978="",F978=""),"",E978*F978)</f>
        <v/>
      </c>
      <c r="H978" s="9" t="n"/>
      <c r="I978" s="24">
        <f>IF(A978="","",YEAR(A978)*100+MONTH(A978))</f>
        <v/>
      </c>
    </row>
    <row r="979">
      <c r="A979" s="16" t="n"/>
      <c r="B979" s="9" t="n"/>
      <c r="C979" s="9" t="n"/>
      <c r="D979" s="11" t="n"/>
      <c r="E979" s="22" t="n"/>
      <c r="F979" s="22" t="n"/>
      <c r="G979" s="23">
        <f>IF(OR(E979="",F979=""),"",E979*F979)</f>
        <v/>
      </c>
      <c r="H979" s="9" t="n"/>
      <c r="I979" s="24">
        <f>IF(A979="","",YEAR(A979)*100+MONTH(A979))</f>
        <v/>
      </c>
    </row>
    <row r="980">
      <c r="A980" s="16" t="n"/>
      <c r="B980" s="9" t="n"/>
      <c r="C980" s="9" t="n"/>
      <c r="D980" s="11" t="n"/>
      <c r="E980" s="22" t="n"/>
      <c r="F980" s="22" t="n"/>
      <c r="G980" s="23">
        <f>IF(OR(E980="",F980=""),"",E980*F980)</f>
        <v/>
      </c>
      <c r="H980" s="9" t="n"/>
      <c r="I980" s="24">
        <f>IF(A980="","",YEAR(A980)*100+MONTH(A980))</f>
        <v/>
      </c>
    </row>
    <row r="981">
      <c r="A981" s="16" t="n"/>
      <c r="B981" s="9" t="n"/>
      <c r="C981" s="9" t="n"/>
      <c r="D981" s="11" t="n"/>
      <c r="E981" s="22" t="n"/>
      <c r="F981" s="22" t="n"/>
      <c r="G981" s="23">
        <f>IF(OR(E981="",F981=""),"",E981*F981)</f>
        <v/>
      </c>
      <c r="H981" s="9" t="n"/>
      <c r="I981" s="24">
        <f>IF(A981="","",YEAR(A981)*100+MONTH(A981))</f>
        <v/>
      </c>
    </row>
    <row r="982">
      <c r="A982" s="16" t="n"/>
      <c r="B982" s="9" t="n"/>
      <c r="C982" s="9" t="n"/>
      <c r="D982" s="11" t="n"/>
      <c r="E982" s="22" t="n"/>
      <c r="F982" s="22" t="n"/>
      <c r="G982" s="23">
        <f>IF(OR(E982="",F982=""),"",E982*F982)</f>
        <v/>
      </c>
      <c r="H982" s="9" t="n"/>
      <c r="I982" s="24">
        <f>IF(A982="","",YEAR(A982)*100+MONTH(A982))</f>
        <v/>
      </c>
    </row>
    <row r="983">
      <c r="A983" s="16" t="n"/>
      <c r="B983" s="9" t="n"/>
      <c r="C983" s="9" t="n"/>
      <c r="D983" s="11" t="n"/>
      <c r="E983" s="22" t="n"/>
      <c r="F983" s="22" t="n"/>
      <c r="G983" s="23">
        <f>IF(OR(E983="",F983=""),"",E983*F983)</f>
        <v/>
      </c>
      <c r="H983" s="9" t="n"/>
      <c r="I983" s="24">
        <f>IF(A983="","",YEAR(A983)*100+MONTH(A983))</f>
        <v/>
      </c>
    </row>
    <row r="984">
      <c r="A984" s="16" t="n"/>
      <c r="B984" s="9" t="n"/>
      <c r="C984" s="9" t="n"/>
      <c r="D984" s="11" t="n"/>
      <c r="E984" s="22" t="n"/>
      <c r="F984" s="22" t="n"/>
      <c r="G984" s="23">
        <f>IF(OR(E984="",F984=""),"",E984*F984)</f>
        <v/>
      </c>
      <c r="H984" s="9" t="n"/>
      <c r="I984" s="24">
        <f>IF(A984="","",YEAR(A984)*100+MONTH(A984))</f>
        <v/>
      </c>
    </row>
    <row r="985">
      <c r="A985" s="16" t="n"/>
      <c r="B985" s="9" t="n"/>
      <c r="C985" s="9" t="n"/>
      <c r="D985" s="11" t="n"/>
      <c r="E985" s="22" t="n"/>
      <c r="F985" s="22" t="n"/>
      <c r="G985" s="23">
        <f>IF(OR(E985="",F985=""),"",E985*F985)</f>
        <v/>
      </c>
      <c r="H985" s="9" t="n"/>
      <c r="I985" s="24">
        <f>IF(A985="","",YEAR(A985)*100+MONTH(A985))</f>
        <v/>
      </c>
    </row>
    <row r="986">
      <c r="A986" s="16" t="n"/>
      <c r="B986" s="9" t="n"/>
      <c r="C986" s="9" t="n"/>
      <c r="D986" s="11" t="n"/>
      <c r="E986" s="22" t="n"/>
      <c r="F986" s="22" t="n"/>
      <c r="G986" s="23">
        <f>IF(OR(E986="",F986=""),"",E986*F986)</f>
        <v/>
      </c>
      <c r="H986" s="9" t="n"/>
      <c r="I986" s="24">
        <f>IF(A986="","",YEAR(A986)*100+MONTH(A986))</f>
        <v/>
      </c>
    </row>
    <row r="987">
      <c r="A987" s="16" t="n"/>
      <c r="B987" s="9" t="n"/>
      <c r="C987" s="9" t="n"/>
      <c r="D987" s="11" t="n"/>
      <c r="E987" s="22" t="n"/>
      <c r="F987" s="22" t="n"/>
      <c r="G987" s="23">
        <f>IF(OR(E987="",F987=""),"",E987*F987)</f>
        <v/>
      </c>
      <c r="H987" s="9" t="n"/>
      <c r="I987" s="24">
        <f>IF(A987="","",YEAR(A987)*100+MONTH(A987))</f>
        <v/>
      </c>
    </row>
    <row r="988">
      <c r="A988" s="16" t="n"/>
      <c r="B988" s="9" t="n"/>
      <c r="C988" s="9" t="n"/>
      <c r="D988" s="11" t="n"/>
      <c r="E988" s="22" t="n"/>
      <c r="F988" s="22" t="n"/>
      <c r="G988" s="23">
        <f>IF(OR(E988="",F988=""),"",E988*F988)</f>
        <v/>
      </c>
      <c r="H988" s="9" t="n"/>
      <c r="I988" s="24">
        <f>IF(A988="","",YEAR(A988)*100+MONTH(A988))</f>
        <v/>
      </c>
    </row>
    <row r="989">
      <c r="A989" s="16" t="n"/>
      <c r="B989" s="9" t="n"/>
      <c r="C989" s="9" t="n"/>
      <c r="D989" s="11" t="n"/>
      <c r="E989" s="22" t="n"/>
      <c r="F989" s="22" t="n"/>
      <c r="G989" s="23">
        <f>IF(OR(E989="",F989=""),"",E989*F989)</f>
        <v/>
      </c>
      <c r="H989" s="9" t="n"/>
      <c r="I989" s="24">
        <f>IF(A989="","",YEAR(A989)*100+MONTH(A989))</f>
        <v/>
      </c>
    </row>
    <row r="990">
      <c r="A990" s="16" t="n"/>
      <c r="B990" s="9" t="n"/>
      <c r="C990" s="9" t="n"/>
      <c r="D990" s="11" t="n"/>
      <c r="E990" s="22" t="n"/>
      <c r="F990" s="22" t="n"/>
      <c r="G990" s="23">
        <f>IF(OR(E990="",F990=""),"",E990*F990)</f>
        <v/>
      </c>
      <c r="H990" s="9" t="n"/>
      <c r="I990" s="24">
        <f>IF(A990="","",YEAR(A990)*100+MONTH(A990))</f>
        <v/>
      </c>
    </row>
    <row r="991">
      <c r="A991" s="16" t="n"/>
      <c r="B991" s="9" t="n"/>
      <c r="C991" s="9" t="n"/>
      <c r="D991" s="11" t="n"/>
      <c r="E991" s="22" t="n"/>
      <c r="F991" s="22" t="n"/>
      <c r="G991" s="23">
        <f>IF(OR(E991="",F991=""),"",E991*F991)</f>
        <v/>
      </c>
      <c r="H991" s="9" t="n"/>
      <c r="I991" s="24">
        <f>IF(A991="","",YEAR(A991)*100+MONTH(A991))</f>
        <v/>
      </c>
    </row>
    <row r="992">
      <c r="A992" s="16" t="n"/>
      <c r="B992" s="9" t="n"/>
      <c r="C992" s="9" t="n"/>
      <c r="D992" s="11" t="n"/>
      <c r="E992" s="22" t="n"/>
      <c r="F992" s="22" t="n"/>
      <c r="G992" s="23">
        <f>IF(OR(E992="",F992=""),"",E992*F992)</f>
        <v/>
      </c>
      <c r="H992" s="9" t="n"/>
      <c r="I992" s="24">
        <f>IF(A992="","",YEAR(A992)*100+MONTH(A992))</f>
        <v/>
      </c>
    </row>
    <row r="993">
      <c r="A993" s="16" t="n"/>
      <c r="B993" s="9" t="n"/>
      <c r="C993" s="9" t="n"/>
      <c r="D993" s="11" t="n"/>
      <c r="E993" s="22" t="n"/>
      <c r="F993" s="22" t="n"/>
      <c r="G993" s="23">
        <f>IF(OR(E993="",F993=""),"",E993*F993)</f>
        <v/>
      </c>
      <c r="H993" s="9" t="n"/>
      <c r="I993" s="24">
        <f>IF(A993="","",YEAR(A993)*100+MONTH(A993))</f>
        <v/>
      </c>
    </row>
    <row r="994">
      <c r="A994" s="16" t="n"/>
      <c r="B994" s="9" t="n"/>
      <c r="C994" s="9" t="n"/>
      <c r="D994" s="11" t="n"/>
      <c r="E994" s="22" t="n"/>
      <c r="F994" s="22" t="n"/>
      <c r="G994" s="23">
        <f>IF(OR(E994="",F994=""),"",E994*F994)</f>
        <v/>
      </c>
      <c r="H994" s="9" t="n"/>
      <c r="I994" s="24">
        <f>IF(A994="","",YEAR(A994)*100+MONTH(A994))</f>
        <v/>
      </c>
    </row>
    <row r="995">
      <c r="A995" s="16" t="n"/>
      <c r="B995" s="9" t="n"/>
      <c r="C995" s="9" t="n"/>
      <c r="D995" s="11" t="n"/>
      <c r="E995" s="22" t="n"/>
      <c r="F995" s="22" t="n"/>
      <c r="G995" s="23">
        <f>IF(OR(E995="",F995=""),"",E995*F995)</f>
        <v/>
      </c>
      <c r="H995" s="9" t="n"/>
      <c r="I995" s="24">
        <f>IF(A995="","",YEAR(A995)*100+MONTH(A995))</f>
        <v/>
      </c>
    </row>
    <row r="996">
      <c r="A996" s="16" t="n"/>
      <c r="B996" s="9" t="n"/>
      <c r="C996" s="9" t="n"/>
      <c r="D996" s="11" t="n"/>
      <c r="E996" s="22" t="n"/>
      <c r="F996" s="22" t="n"/>
      <c r="G996" s="23">
        <f>IF(OR(E996="",F996=""),"",E996*F996)</f>
        <v/>
      </c>
      <c r="H996" s="9" t="n"/>
      <c r="I996" s="24">
        <f>IF(A996="","",YEAR(A996)*100+MONTH(A996))</f>
        <v/>
      </c>
    </row>
    <row r="997">
      <c r="A997" s="16" t="n"/>
      <c r="B997" s="9" t="n"/>
      <c r="C997" s="9" t="n"/>
      <c r="D997" s="11" t="n"/>
      <c r="E997" s="22" t="n"/>
      <c r="F997" s="22" t="n"/>
      <c r="G997" s="23">
        <f>IF(OR(E997="",F997=""),"",E997*F997)</f>
        <v/>
      </c>
      <c r="H997" s="9" t="n"/>
      <c r="I997" s="24">
        <f>IF(A997="","",YEAR(A997)*100+MONTH(A997))</f>
        <v/>
      </c>
    </row>
    <row r="998">
      <c r="A998" s="16" t="n"/>
      <c r="B998" s="9" t="n"/>
      <c r="C998" s="9" t="n"/>
      <c r="D998" s="11" t="n"/>
      <c r="E998" s="22" t="n"/>
      <c r="F998" s="22" t="n"/>
      <c r="G998" s="23">
        <f>IF(OR(E998="",F998=""),"",E998*F998)</f>
        <v/>
      </c>
      <c r="H998" s="9" t="n"/>
      <c r="I998" s="24">
        <f>IF(A998="","",YEAR(A998)*100+MONTH(A998))</f>
        <v/>
      </c>
    </row>
    <row r="999">
      <c r="A999" s="16" t="n"/>
      <c r="B999" s="9" t="n"/>
      <c r="C999" s="9" t="n"/>
      <c r="D999" s="11" t="n"/>
      <c r="E999" s="22" t="n"/>
      <c r="F999" s="22" t="n"/>
      <c r="G999" s="23">
        <f>IF(OR(E999="",F999=""),"",E999*F999)</f>
        <v/>
      </c>
      <c r="H999" s="9" t="n"/>
      <c r="I999" s="24">
        <f>IF(A999="","",YEAR(A999)*100+MONTH(A999))</f>
        <v/>
      </c>
    </row>
    <row r="1000">
      <c r="A1000" s="16" t="n"/>
      <c r="B1000" s="9" t="n"/>
      <c r="C1000" s="9" t="n"/>
      <c r="D1000" s="11" t="n"/>
      <c r="E1000" s="22" t="n"/>
      <c r="F1000" s="22" t="n"/>
      <c r="G1000" s="23">
        <f>IF(OR(E1000="",F1000=""),"",E1000*F1000)</f>
        <v/>
      </c>
      <c r="H1000" s="9" t="n"/>
      <c r="I1000" s="24">
        <f>IF(A1000="","",YEAR(A1000)*100+MONTH(A1000))</f>
        <v/>
      </c>
    </row>
    <row r="1001">
      <c r="A1001" s="16" t="n"/>
      <c r="B1001" s="9" t="n"/>
      <c r="C1001" s="9" t="n"/>
      <c r="D1001" s="11" t="n"/>
      <c r="E1001" s="22" t="n"/>
      <c r="F1001" s="22" t="n"/>
      <c r="G1001" s="23">
        <f>IF(OR(E1001="",F1001=""),"",E1001*F1001)</f>
        <v/>
      </c>
      <c r="H1001" s="9" t="n"/>
      <c r="I1001" s="24">
        <f>IF(A1001="","",YEAR(A1001)*100+MONTH(A1001))</f>
        <v/>
      </c>
    </row>
    <row r="1002">
      <c r="A1002" s="16" t="n"/>
      <c r="B1002" s="9" t="n"/>
      <c r="C1002" s="9" t="n"/>
      <c r="D1002" s="11" t="n"/>
      <c r="E1002" s="22" t="n"/>
      <c r="F1002" s="22" t="n"/>
      <c r="G1002" s="23">
        <f>IF(OR(E1002="",F1002=""),"",E1002*F1002)</f>
        <v/>
      </c>
      <c r="H1002" s="9" t="n"/>
      <c r="I1002" s="24">
        <f>IF(A1002="","",YEAR(A1002)*100+MONTH(A1002))</f>
        <v/>
      </c>
    </row>
    <row r="1003">
      <c r="A1003" s="16" t="n"/>
      <c r="B1003" s="9" t="n"/>
      <c r="C1003" s="9" t="n"/>
      <c r="D1003" s="11" t="n"/>
      <c r="E1003" s="22" t="n"/>
      <c r="F1003" s="22" t="n"/>
      <c r="G1003" s="23">
        <f>IF(OR(E1003="",F1003=""),"",E1003*F1003)</f>
        <v/>
      </c>
      <c r="H1003" s="9" t="n"/>
      <c r="I1003" s="24">
        <f>IF(A1003="","",YEAR(A1003)*100+MONTH(A1003))</f>
        <v/>
      </c>
    </row>
  </sheetData>
  <autoFilter ref="A3:I1003"/>
  <mergeCells count="1">
    <mergeCell ref="A2:I2"/>
  </mergeCells>
  <dataValidations count="6">
    <dataValidation sqref="A4:A1003" showDropDown="0" showInputMessage="0" showErrorMessage="1" allowBlank="1" error="Enter a valid date" type="date" operator="greaterThan">
      <formula1>36526</formula1>
    </dataValidation>
    <dataValidation sqref="B4:B1003" showDropDown="0" showInputMessage="0" showErrorMessage="1" allowBlank="1" errorTitle="Sayarti+" error="Choose from the list" type="list">
      <formula1>CarIDs</formula1>
    </dataValidation>
    <dataValidation sqref="D4:D1003" showDropDown="0" showInputMessage="0" showErrorMessage="1" allowBlank="1" error="Enter a number" type="decimal" operator="greaterThanOrEqual">
      <formula1>0</formula1>
    </dataValidation>
    <dataValidation sqref="E4:E1003" showDropDown="0" showInputMessage="0" showErrorMessage="1" allowBlank="1" error="Enter a number" type="decimal" operator="greaterThanOrEqual">
      <formula1>0</formula1>
    </dataValidation>
    <dataValidation sqref="F4:F1003" showDropDown="0" showInputMessage="0" showErrorMessage="1" allowBlank="1" error="Enter a number" type="decimal" operator="greaterThanOrEqual">
      <formula1>0</formula1>
    </dataValidation>
    <dataValidation sqref="H4:H1003" showDropDown="0" showInputMessage="0" showErrorMessage="1" allowBlank="1" errorTitle="Sayarti+" error="Choose from the list" type="list">
      <formula1>"Yes,No"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03"/>
  <sheetViews>
    <sheetView showGridLines="0" rightToLeft="0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30" customWidth="1" min="4" max="4"/>
    <col width="18" customWidth="1" min="5" max="5"/>
    <col width="12" customWidth="1" min="6" max="6"/>
    <col width="16" customWidth="1" min="7" max="7"/>
    <col width="10" customWidth="1" min="8" max="8"/>
  </cols>
  <sheetData>
    <row r="1" ht="30" customHeight="1">
      <c r="A1" s="1" t="inlineStr">
        <is>
          <t>Company car tracking template · Service</t>
        </is>
      </c>
      <c r="B1" s="2" t="n"/>
      <c r="C1" s="2" t="n"/>
      <c r="D1" s="2" t="n"/>
      <c r="E1" s="2" t="n"/>
      <c r="F1" s="2" t="n"/>
      <c r="G1" s="2" t="n"/>
      <c r="H1" s="3" t="inlineStr">
        <is>
          <t>From Sayarti+ — sayartiplus.com</t>
        </is>
      </c>
    </row>
    <row r="2" ht="30" customHeight="1">
      <c r="A2" s="4" t="inlineStr">
        <is>
          <t>One row per service or repair. Type the next due km, or use the “Fleet maintenance schedule” template.</t>
        </is>
      </c>
    </row>
    <row r="3" ht="34" customHeight="1">
      <c r="A3" s="5" t="inlineStr">
        <is>
          <t>Date</t>
        </is>
      </c>
      <c r="B3" s="5" t="inlineStr">
        <is>
          <t>Car ID</t>
        </is>
      </c>
      <c r="C3" s="5" t="inlineStr">
        <is>
          <t>Odometer</t>
        </is>
      </c>
      <c r="D3" s="5" t="inlineStr">
        <is>
          <t>Item</t>
        </is>
      </c>
      <c r="E3" s="5" t="inlineStr">
        <is>
          <t>Workshop</t>
        </is>
      </c>
      <c r="F3" s="5" t="inlineStr">
        <is>
          <t>Amount</t>
        </is>
      </c>
      <c r="G3" s="5" t="inlineStr">
        <is>
          <t>Next due (km)</t>
        </is>
      </c>
      <c r="H3" s="12" t="inlineStr">
        <is>
          <t>Month</t>
        </is>
      </c>
    </row>
    <row r="4">
      <c r="A4" s="13">
        <f>DATE(YEAR(TODAY()),MONTH(TODAY()),8)</f>
        <v/>
      </c>
      <c r="B4" s="6" t="inlineStr">
        <is>
          <t>C02</t>
        </is>
      </c>
      <c r="C4" s="8" t="n">
        <v>62100</v>
      </c>
      <c r="D4" s="6" t="inlineStr">
        <is>
          <t>Engine oil and oil filter</t>
        </is>
      </c>
      <c r="E4" s="6" t="inlineStr">
        <is>
          <t>Elite Garage</t>
        </is>
      </c>
      <c r="F4" s="25" t="n">
        <v>280</v>
      </c>
      <c r="G4" s="8" t="n">
        <v>67100</v>
      </c>
      <c r="H4" s="21">
        <f>IF(A4="","",YEAR(A4)*100+MONTH(A4))</f>
        <v/>
      </c>
    </row>
    <row r="5">
      <c r="A5" s="13">
        <f>DATE(YEAR(TODAY()),MONTH(TODAY()),10)</f>
        <v/>
      </c>
      <c r="B5" s="6" t="inlineStr">
        <is>
          <t>C04</t>
        </is>
      </c>
      <c r="C5" s="8" t="n">
        <v>98400</v>
      </c>
      <c r="D5" s="6" t="inlineStr">
        <is>
          <t>Repair</t>
        </is>
      </c>
      <c r="E5" s="6" t="inlineStr">
        <is>
          <t>Toyota dealer</t>
        </is>
      </c>
      <c r="F5" s="25" t="n">
        <v>1450</v>
      </c>
      <c r="G5" s="8" t="n"/>
      <c r="H5" s="21">
        <f>IF(A5="","",YEAR(A5)*100+MONTH(A5))</f>
        <v/>
      </c>
    </row>
    <row r="6">
      <c r="A6" s="13">
        <f>DATE(YEAR(TODAY()),MONTH(TODAY()),12)</f>
        <v/>
      </c>
      <c r="B6" s="6" t="inlineStr">
        <is>
          <t>C03</t>
        </is>
      </c>
      <c r="C6" s="8" t="n">
        <v>22400</v>
      </c>
      <c r="D6" s="6" t="inlineStr">
        <is>
          <t>Tyre rotation</t>
        </is>
      </c>
      <c r="E6" s="6" t="inlineStr">
        <is>
          <t>Elite Garage</t>
        </is>
      </c>
      <c r="F6" s="25" t="n">
        <v>60</v>
      </c>
      <c r="G6" s="8" t="n">
        <v>32400</v>
      </c>
      <c r="H6" s="21">
        <f>IF(A6="","",YEAR(A6)*100+MONTH(A6))</f>
        <v/>
      </c>
    </row>
    <row r="7">
      <c r="A7" s="13">
        <f>DATE(YEAR(TODAY()),MONTH(TODAY()),21)</f>
        <v/>
      </c>
      <c r="B7" s="6" t="inlineStr">
        <is>
          <t>C01</t>
        </is>
      </c>
      <c r="C7" s="8" t="n">
        <v>46500</v>
      </c>
      <c r="D7" s="6" t="inlineStr">
        <is>
          <t>Cabin (A/C) filter</t>
        </is>
      </c>
      <c r="E7" s="6" t="inlineStr">
        <is>
          <t>Elite Garage</t>
        </is>
      </c>
      <c r="F7" s="25" t="n">
        <v>90</v>
      </c>
      <c r="G7" s="8" t="n">
        <v>56500</v>
      </c>
      <c r="H7" s="21">
        <f>IF(A7="","",YEAR(A7)*100+MONTH(A7))</f>
        <v/>
      </c>
    </row>
    <row r="8">
      <c r="A8" s="13">
        <f>DATE(YEAR(TODAY()),MONTH(TODAY()),23)</f>
        <v/>
      </c>
      <c r="B8" s="6" t="inlineStr">
        <is>
          <t>C05</t>
        </is>
      </c>
      <c r="C8" s="8" t="n">
        <v>8300</v>
      </c>
      <c r="D8" s="6" t="inlineStr">
        <is>
          <t>Battery check</t>
        </is>
      </c>
      <c r="E8" s="6" t="inlineStr">
        <is>
          <t>Toyota dealer</t>
        </is>
      </c>
      <c r="F8" s="25" t="n">
        <v>0</v>
      </c>
      <c r="G8" s="8" t="n"/>
      <c r="H8" s="21">
        <f>IF(A8="","",YEAR(A8)*100+MONTH(A8))</f>
        <v/>
      </c>
    </row>
    <row r="9">
      <c r="A9" s="16" t="n"/>
      <c r="B9" s="9" t="n"/>
      <c r="C9" s="11" t="n"/>
      <c r="D9" s="9" t="n"/>
      <c r="E9" s="9" t="n"/>
      <c r="F9" s="26" t="n"/>
      <c r="G9" s="11" t="n"/>
      <c r="H9" s="24">
        <f>IF(A9="","",YEAR(A9)*100+MONTH(A9))</f>
        <v/>
      </c>
    </row>
    <row r="10">
      <c r="A10" s="16" t="n"/>
      <c r="B10" s="9" t="n"/>
      <c r="C10" s="11" t="n"/>
      <c r="D10" s="9" t="n"/>
      <c r="E10" s="9" t="n"/>
      <c r="F10" s="26" t="n"/>
      <c r="G10" s="11" t="n"/>
      <c r="H10" s="24">
        <f>IF(A10="","",YEAR(A10)*100+MONTH(A10))</f>
        <v/>
      </c>
    </row>
    <row r="11">
      <c r="A11" s="16" t="n"/>
      <c r="B11" s="9" t="n"/>
      <c r="C11" s="11" t="n"/>
      <c r="D11" s="9" t="n"/>
      <c r="E11" s="9" t="n"/>
      <c r="F11" s="26" t="n"/>
      <c r="G11" s="11" t="n"/>
      <c r="H11" s="24">
        <f>IF(A11="","",YEAR(A11)*100+MONTH(A11))</f>
        <v/>
      </c>
    </row>
    <row r="12">
      <c r="A12" s="16" t="n"/>
      <c r="B12" s="9" t="n"/>
      <c r="C12" s="11" t="n"/>
      <c r="D12" s="9" t="n"/>
      <c r="E12" s="9" t="n"/>
      <c r="F12" s="26" t="n"/>
      <c r="G12" s="11" t="n"/>
      <c r="H12" s="24">
        <f>IF(A12="","",YEAR(A12)*100+MONTH(A12))</f>
        <v/>
      </c>
    </row>
    <row r="13">
      <c r="A13" s="16" t="n"/>
      <c r="B13" s="9" t="n"/>
      <c r="C13" s="11" t="n"/>
      <c r="D13" s="9" t="n"/>
      <c r="E13" s="9" t="n"/>
      <c r="F13" s="26" t="n"/>
      <c r="G13" s="11" t="n"/>
      <c r="H13" s="24">
        <f>IF(A13="","",YEAR(A13)*100+MONTH(A13))</f>
        <v/>
      </c>
    </row>
    <row r="14">
      <c r="A14" s="16" t="n"/>
      <c r="B14" s="9" t="n"/>
      <c r="C14" s="11" t="n"/>
      <c r="D14" s="9" t="n"/>
      <c r="E14" s="9" t="n"/>
      <c r="F14" s="26" t="n"/>
      <c r="G14" s="11" t="n"/>
      <c r="H14" s="24">
        <f>IF(A14="","",YEAR(A14)*100+MONTH(A14))</f>
        <v/>
      </c>
    </row>
    <row r="15">
      <c r="A15" s="16" t="n"/>
      <c r="B15" s="9" t="n"/>
      <c r="C15" s="11" t="n"/>
      <c r="D15" s="9" t="n"/>
      <c r="E15" s="9" t="n"/>
      <c r="F15" s="26" t="n"/>
      <c r="G15" s="11" t="n"/>
      <c r="H15" s="24">
        <f>IF(A15="","",YEAR(A15)*100+MONTH(A15))</f>
        <v/>
      </c>
    </row>
    <row r="16">
      <c r="A16" s="16" t="n"/>
      <c r="B16" s="9" t="n"/>
      <c r="C16" s="11" t="n"/>
      <c r="D16" s="9" t="n"/>
      <c r="E16" s="9" t="n"/>
      <c r="F16" s="26" t="n"/>
      <c r="G16" s="11" t="n"/>
      <c r="H16" s="24">
        <f>IF(A16="","",YEAR(A16)*100+MONTH(A16))</f>
        <v/>
      </c>
    </row>
    <row r="17">
      <c r="A17" s="16" t="n"/>
      <c r="B17" s="9" t="n"/>
      <c r="C17" s="11" t="n"/>
      <c r="D17" s="9" t="n"/>
      <c r="E17" s="9" t="n"/>
      <c r="F17" s="26" t="n"/>
      <c r="G17" s="11" t="n"/>
      <c r="H17" s="24">
        <f>IF(A17="","",YEAR(A17)*100+MONTH(A17))</f>
        <v/>
      </c>
    </row>
    <row r="18">
      <c r="A18" s="16" t="n"/>
      <c r="B18" s="9" t="n"/>
      <c r="C18" s="11" t="n"/>
      <c r="D18" s="9" t="n"/>
      <c r="E18" s="9" t="n"/>
      <c r="F18" s="26" t="n"/>
      <c r="G18" s="11" t="n"/>
      <c r="H18" s="24">
        <f>IF(A18="","",YEAR(A18)*100+MONTH(A18))</f>
        <v/>
      </c>
    </row>
    <row r="19">
      <c r="A19" s="16" t="n"/>
      <c r="B19" s="9" t="n"/>
      <c r="C19" s="11" t="n"/>
      <c r="D19" s="9" t="n"/>
      <c r="E19" s="9" t="n"/>
      <c r="F19" s="26" t="n"/>
      <c r="G19" s="11" t="n"/>
      <c r="H19" s="24">
        <f>IF(A19="","",YEAR(A19)*100+MONTH(A19))</f>
        <v/>
      </c>
    </row>
    <row r="20">
      <c r="A20" s="16" t="n"/>
      <c r="B20" s="9" t="n"/>
      <c r="C20" s="11" t="n"/>
      <c r="D20" s="9" t="n"/>
      <c r="E20" s="9" t="n"/>
      <c r="F20" s="26" t="n"/>
      <c r="G20" s="11" t="n"/>
      <c r="H20" s="24">
        <f>IF(A20="","",YEAR(A20)*100+MONTH(A20))</f>
        <v/>
      </c>
    </row>
    <row r="21">
      <c r="A21" s="16" t="n"/>
      <c r="B21" s="9" t="n"/>
      <c r="C21" s="11" t="n"/>
      <c r="D21" s="9" t="n"/>
      <c r="E21" s="9" t="n"/>
      <c r="F21" s="26" t="n"/>
      <c r="G21" s="11" t="n"/>
      <c r="H21" s="24">
        <f>IF(A21="","",YEAR(A21)*100+MONTH(A21))</f>
        <v/>
      </c>
    </row>
    <row r="22">
      <c r="A22" s="16" t="n"/>
      <c r="B22" s="9" t="n"/>
      <c r="C22" s="11" t="n"/>
      <c r="D22" s="9" t="n"/>
      <c r="E22" s="9" t="n"/>
      <c r="F22" s="26" t="n"/>
      <c r="G22" s="11" t="n"/>
      <c r="H22" s="24">
        <f>IF(A22="","",YEAR(A22)*100+MONTH(A22))</f>
        <v/>
      </c>
    </row>
    <row r="23">
      <c r="A23" s="16" t="n"/>
      <c r="B23" s="9" t="n"/>
      <c r="C23" s="11" t="n"/>
      <c r="D23" s="9" t="n"/>
      <c r="E23" s="9" t="n"/>
      <c r="F23" s="26" t="n"/>
      <c r="G23" s="11" t="n"/>
      <c r="H23" s="24">
        <f>IF(A23="","",YEAR(A23)*100+MONTH(A23))</f>
        <v/>
      </c>
    </row>
    <row r="24">
      <c r="A24" s="16" t="n"/>
      <c r="B24" s="9" t="n"/>
      <c r="C24" s="11" t="n"/>
      <c r="D24" s="9" t="n"/>
      <c r="E24" s="9" t="n"/>
      <c r="F24" s="26" t="n"/>
      <c r="G24" s="11" t="n"/>
      <c r="H24" s="24">
        <f>IF(A24="","",YEAR(A24)*100+MONTH(A24))</f>
        <v/>
      </c>
    </row>
    <row r="25">
      <c r="A25" s="16" t="n"/>
      <c r="B25" s="9" t="n"/>
      <c r="C25" s="11" t="n"/>
      <c r="D25" s="9" t="n"/>
      <c r="E25" s="9" t="n"/>
      <c r="F25" s="26" t="n"/>
      <c r="G25" s="11" t="n"/>
      <c r="H25" s="24">
        <f>IF(A25="","",YEAR(A25)*100+MONTH(A25))</f>
        <v/>
      </c>
    </row>
    <row r="26">
      <c r="A26" s="16" t="n"/>
      <c r="B26" s="9" t="n"/>
      <c r="C26" s="11" t="n"/>
      <c r="D26" s="9" t="n"/>
      <c r="E26" s="9" t="n"/>
      <c r="F26" s="26" t="n"/>
      <c r="G26" s="11" t="n"/>
      <c r="H26" s="24">
        <f>IF(A26="","",YEAR(A26)*100+MONTH(A26))</f>
        <v/>
      </c>
    </row>
    <row r="27">
      <c r="A27" s="16" t="n"/>
      <c r="B27" s="9" t="n"/>
      <c r="C27" s="11" t="n"/>
      <c r="D27" s="9" t="n"/>
      <c r="E27" s="9" t="n"/>
      <c r="F27" s="26" t="n"/>
      <c r="G27" s="11" t="n"/>
      <c r="H27" s="24">
        <f>IF(A27="","",YEAR(A27)*100+MONTH(A27))</f>
        <v/>
      </c>
    </row>
    <row r="28">
      <c r="A28" s="16" t="n"/>
      <c r="B28" s="9" t="n"/>
      <c r="C28" s="11" t="n"/>
      <c r="D28" s="9" t="n"/>
      <c r="E28" s="9" t="n"/>
      <c r="F28" s="26" t="n"/>
      <c r="G28" s="11" t="n"/>
      <c r="H28" s="24">
        <f>IF(A28="","",YEAR(A28)*100+MONTH(A28))</f>
        <v/>
      </c>
    </row>
    <row r="29">
      <c r="A29" s="16" t="n"/>
      <c r="B29" s="9" t="n"/>
      <c r="C29" s="11" t="n"/>
      <c r="D29" s="9" t="n"/>
      <c r="E29" s="9" t="n"/>
      <c r="F29" s="26" t="n"/>
      <c r="G29" s="11" t="n"/>
      <c r="H29" s="24">
        <f>IF(A29="","",YEAR(A29)*100+MONTH(A29))</f>
        <v/>
      </c>
    </row>
    <row r="30">
      <c r="A30" s="16" t="n"/>
      <c r="B30" s="9" t="n"/>
      <c r="C30" s="11" t="n"/>
      <c r="D30" s="9" t="n"/>
      <c r="E30" s="9" t="n"/>
      <c r="F30" s="26" t="n"/>
      <c r="G30" s="11" t="n"/>
      <c r="H30" s="24">
        <f>IF(A30="","",YEAR(A30)*100+MONTH(A30))</f>
        <v/>
      </c>
    </row>
    <row r="31">
      <c r="A31" s="16" t="n"/>
      <c r="B31" s="9" t="n"/>
      <c r="C31" s="11" t="n"/>
      <c r="D31" s="9" t="n"/>
      <c r="E31" s="9" t="n"/>
      <c r="F31" s="26" t="n"/>
      <c r="G31" s="11" t="n"/>
      <c r="H31" s="24">
        <f>IF(A31="","",YEAR(A31)*100+MONTH(A31))</f>
        <v/>
      </c>
    </row>
    <row r="32">
      <c r="A32" s="16" t="n"/>
      <c r="B32" s="9" t="n"/>
      <c r="C32" s="11" t="n"/>
      <c r="D32" s="9" t="n"/>
      <c r="E32" s="9" t="n"/>
      <c r="F32" s="26" t="n"/>
      <c r="G32" s="11" t="n"/>
      <c r="H32" s="24">
        <f>IF(A32="","",YEAR(A32)*100+MONTH(A32))</f>
        <v/>
      </c>
    </row>
    <row r="33">
      <c r="A33" s="16" t="n"/>
      <c r="B33" s="9" t="n"/>
      <c r="C33" s="11" t="n"/>
      <c r="D33" s="9" t="n"/>
      <c r="E33" s="9" t="n"/>
      <c r="F33" s="26" t="n"/>
      <c r="G33" s="11" t="n"/>
      <c r="H33" s="24">
        <f>IF(A33="","",YEAR(A33)*100+MONTH(A33))</f>
        <v/>
      </c>
    </row>
    <row r="34">
      <c r="A34" s="16" t="n"/>
      <c r="B34" s="9" t="n"/>
      <c r="C34" s="11" t="n"/>
      <c r="D34" s="9" t="n"/>
      <c r="E34" s="9" t="n"/>
      <c r="F34" s="26" t="n"/>
      <c r="G34" s="11" t="n"/>
      <c r="H34" s="24">
        <f>IF(A34="","",YEAR(A34)*100+MONTH(A34))</f>
        <v/>
      </c>
    </row>
    <row r="35">
      <c r="A35" s="16" t="n"/>
      <c r="B35" s="9" t="n"/>
      <c r="C35" s="11" t="n"/>
      <c r="D35" s="9" t="n"/>
      <c r="E35" s="9" t="n"/>
      <c r="F35" s="26" t="n"/>
      <c r="G35" s="11" t="n"/>
      <c r="H35" s="24">
        <f>IF(A35="","",YEAR(A35)*100+MONTH(A35))</f>
        <v/>
      </c>
    </row>
    <row r="36">
      <c r="A36" s="16" t="n"/>
      <c r="B36" s="9" t="n"/>
      <c r="C36" s="11" t="n"/>
      <c r="D36" s="9" t="n"/>
      <c r="E36" s="9" t="n"/>
      <c r="F36" s="26" t="n"/>
      <c r="G36" s="11" t="n"/>
      <c r="H36" s="24">
        <f>IF(A36="","",YEAR(A36)*100+MONTH(A36))</f>
        <v/>
      </c>
    </row>
    <row r="37">
      <c r="A37" s="16" t="n"/>
      <c r="B37" s="9" t="n"/>
      <c r="C37" s="11" t="n"/>
      <c r="D37" s="9" t="n"/>
      <c r="E37" s="9" t="n"/>
      <c r="F37" s="26" t="n"/>
      <c r="G37" s="11" t="n"/>
      <c r="H37" s="24">
        <f>IF(A37="","",YEAR(A37)*100+MONTH(A37))</f>
        <v/>
      </c>
    </row>
    <row r="38">
      <c r="A38" s="16" t="n"/>
      <c r="B38" s="9" t="n"/>
      <c r="C38" s="11" t="n"/>
      <c r="D38" s="9" t="n"/>
      <c r="E38" s="9" t="n"/>
      <c r="F38" s="26" t="n"/>
      <c r="G38" s="11" t="n"/>
      <c r="H38" s="24">
        <f>IF(A38="","",YEAR(A38)*100+MONTH(A38))</f>
        <v/>
      </c>
    </row>
    <row r="39">
      <c r="A39" s="16" t="n"/>
      <c r="B39" s="9" t="n"/>
      <c r="C39" s="11" t="n"/>
      <c r="D39" s="9" t="n"/>
      <c r="E39" s="9" t="n"/>
      <c r="F39" s="26" t="n"/>
      <c r="G39" s="11" t="n"/>
      <c r="H39" s="24">
        <f>IF(A39="","",YEAR(A39)*100+MONTH(A39))</f>
        <v/>
      </c>
    </row>
    <row r="40">
      <c r="A40" s="16" t="n"/>
      <c r="B40" s="9" t="n"/>
      <c r="C40" s="11" t="n"/>
      <c r="D40" s="9" t="n"/>
      <c r="E40" s="9" t="n"/>
      <c r="F40" s="26" t="n"/>
      <c r="G40" s="11" t="n"/>
      <c r="H40" s="24">
        <f>IF(A40="","",YEAR(A40)*100+MONTH(A40))</f>
        <v/>
      </c>
    </row>
    <row r="41">
      <c r="A41" s="16" t="n"/>
      <c r="B41" s="9" t="n"/>
      <c r="C41" s="11" t="n"/>
      <c r="D41" s="9" t="n"/>
      <c r="E41" s="9" t="n"/>
      <c r="F41" s="26" t="n"/>
      <c r="G41" s="11" t="n"/>
      <c r="H41" s="24">
        <f>IF(A41="","",YEAR(A41)*100+MONTH(A41))</f>
        <v/>
      </c>
    </row>
    <row r="42">
      <c r="A42" s="16" t="n"/>
      <c r="B42" s="9" t="n"/>
      <c r="C42" s="11" t="n"/>
      <c r="D42" s="9" t="n"/>
      <c r="E42" s="9" t="n"/>
      <c r="F42" s="26" t="n"/>
      <c r="G42" s="11" t="n"/>
      <c r="H42" s="24">
        <f>IF(A42="","",YEAR(A42)*100+MONTH(A42))</f>
        <v/>
      </c>
    </row>
    <row r="43">
      <c r="A43" s="16" t="n"/>
      <c r="B43" s="9" t="n"/>
      <c r="C43" s="11" t="n"/>
      <c r="D43" s="9" t="n"/>
      <c r="E43" s="9" t="n"/>
      <c r="F43" s="26" t="n"/>
      <c r="G43" s="11" t="n"/>
      <c r="H43" s="24">
        <f>IF(A43="","",YEAR(A43)*100+MONTH(A43))</f>
        <v/>
      </c>
    </row>
    <row r="44">
      <c r="A44" s="16" t="n"/>
      <c r="B44" s="9" t="n"/>
      <c r="C44" s="11" t="n"/>
      <c r="D44" s="9" t="n"/>
      <c r="E44" s="9" t="n"/>
      <c r="F44" s="26" t="n"/>
      <c r="G44" s="11" t="n"/>
      <c r="H44" s="24">
        <f>IF(A44="","",YEAR(A44)*100+MONTH(A44))</f>
        <v/>
      </c>
    </row>
    <row r="45">
      <c r="A45" s="16" t="n"/>
      <c r="B45" s="9" t="n"/>
      <c r="C45" s="11" t="n"/>
      <c r="D45" s="9" t="n"/>
      <c r="E45" s="9" t="n"/>
      <c r="F45" s="26" t="n"/>
      <c r="G45" s="11" t="n"/>
      <c r="H45" s="24">
        <f>IF(A45="","",YEAR(A45)*100+MONTH(A45))</f>
        <v/>
      </c>
    </row>
    <row r="46">
      <c r="A46" s="16" t="n"/>
      <c r="B46" s="9" t="n"/>
      <c r="C46" s="11" t="n"/>
      <c r="D46" s="9" t="n"/>
      <c r="E46" s="9" t="n"/>
      <c r="F46" s="26" t="n"/>
      <c r="G46" s="11" t="n"/>
      <c r="H46" s="24">
        <f>IF(A46="","",YEAR(A46)*100+MONTH(A46))</f>
        <v/>
      </c>
    </row>
    <row r="47">
      <c r="A47" s="16" t="n"/>
      <c r="B47" s="9" t="n"/>
      <c r="C47" s="11" t="n"/>
      <c r="D47" s="9" t="n"/>
      <c r="E47" s="9" t="n"/>
      <c r="F47" s="26" t="n"/>
      <c r="G47" s="11" t="n"/>
      <c r="H47" s="24">
        <f>IF(A47="","",YEAR(A47)*100+MONTH(A47))</f>
        <v/>
      </c>
    </row>
    <row r="48">
      <c r="A48" s="16" t="n"/>
      <c r="B48" s="9" t="n"/>
      <c r="C48" s="11" t="n"/>
      <c r="D48" s="9" t="n"/>
      <c r="E48" s="9" t="n"/>
      <c r="F48" s="26" t="n"/>
      <c r="G48" s="11" t="n"/>
      <c r="H48" s="24">
        <f>IF(A48="","",YEAR(A48)*100+MONTH(A48))</f>
        <v/>
      </c>
    </row>
    <row r="49">
      <c r="A49" s="16" t="n"/>
      <c r="B49" s="9" t="n"/>
      <c r="C49" s="11" t="n"/>
      <c r="D49" s="9" t="n"/>
      <c r="E49" s="9" t="n"/>
      <c r="F49" s="26" t="n"/>
      <c r="G49" s="11" t="n"/>
      <c r="H49" s="24">
        <f>IF(A49="","",YEAR(A49)*100+MONTH(A49))</f>
        <v/>
      </c>
    </row>
    <row r="50">
      <c r="A50" s="16" t="n"/>
      <c r="B50" s="9" t="n"/>
      <c r="C50" s="11" t="n"/>
      <c r="D50" s="9" t="n"/>
      <c r="E50" s="9" t="n"/>
      <c r="F50" s="26" t="n"/>
      <c r="G50" s="11" t="n"/>
      <c r="H50" s="24">
        <f>IF(A50="","",YEAR(A50)*100+MONTH(A50))</f>
        <v/>
      </c>
    </row>
    <row r="51">
      <c r="A51" s="16" t="n"/>
      <c r="B51" s="9" t="n"/>
      <c r="C51" s="11" t="n"/>
      <c r="D51" s="9" t="n"/>
      <c r="E51" s="9" t="n"/>
      <c r="F51" s="26" t="n"/>
      <c r="G51" s="11" t="n"/>
      <c r="H51" s="24">
        <f>IF(A51="","",YEAR(A51)*100+MONTH(A51))</f>
        <v/>
      </c>
    </row>
    <row r="52">
      <c r="A52" s="16" t="n"/>
      <c r="B52" s="9" t="n"/>
      <c r="C52" s="11" t="n"/>
      <c r="D52" s="9" t="n"/>
      <c r="E52" s="9" t="n"/>
      <c r="F52" s="26" t="n"/>
      <c r="G52" s="11" t="n"/>
      <c r="H52" s="24">
        <f>IF(A52="","",YEAR(A52)*100+MONTH(A52))</f>
        <v/>
      </c>
    </row>
    <row r="53">
      <c r="A53" s="16" t="n"/>
      <c r="B53" s="9" t="n"/>
      <c r="C53" s="11" t="n"/>
      <c r="D53" s="9" t="n"/>
      <c r="E53" s="9" t="n"/>
      <c r="F53" s="26" t="n"/>
      <c r="G53" s="11" t="n"/>
      <c r="H53" s="24">
        <f>IF(A53="","",YEAR(A53)*100+MONTH(A53))</f>
        <v/>
      </c>
    </row>
    <row r="54">
      <c r="A54" s="16" t="n"/>
      <c r="B54" s="9" t="n"/>
      <c r="C54" s="11" t="n"/>
      <c r="D54" s="9" t="n"/>
      <c r="E54" s="9" t="n"/>
      <c r="F54" s="26" t="n"/>
      <c r="G54" s="11" t="n"/>
      <c r="H54" s="24">
        <f>IF(A54="","",YEAR(A54)*100+MONTH(A54))</f>
        <v/>
      </c>
    </row>
    <row r="55">
      <c r="A55" s="16" t="n"/>
      <c r="B55" s="9" t="n"/>
      <c r="C55" s="11" t="n"/>
      <c r="D55" s="9" t="n"/>
      <c r="E55" s="9" t="n"/>
      <c r="F55" s="26" t="n"/>
      <c r="G55" s="11" t="n"/>
      <c r="H55" s="24">
        <f>IF(A55="","",YEAR(A55)*100+MONTH(A55))</f>
        <v/>
      </c>
    </row>
    <row r="56">
      <c r="A56" s="16" t="n"/>
      <c r="B56" s="9" t="n"/>
      <c r="C56" s="11" t="n"/>
      <c r="D56" s="9" t="n"/>
      <c r="E56" s="9" t="n"/>
      <c r="F56" s="26" t="n"/>
      <c r="G56" s="11" t="n"/>
      <c r="H56" s="24">
        <f>IF(A56="","",YEAR(A56)*100+MONTH(A56))</f>
        <v/>
      </c>
    </row>
    <row r="57">
      <c r="A57" s="16" t="n"/>
      <c r="B57" s="9" t="n"/>
      <c r="C57" s="11" t="n"/>
      <c r="D57" s="9" t="n"/>
      <c r="E57" s="9" t="n"/>
      <c r="F57" s="26" t="n"/>
      <c r="G57" s="11" t="n"/>
      <c r="H57" s="24">
        <f>IF(A57="","",YEAR(A57)*100+MONTH(A57))</f>
        <v/>
      </c>
    </row>
    <row r="58">
      <c r="A58" s="16" t="n"/>
      <c r="B58" s="9" t="n"/>
      <c r="C58" s="11" t="n"/>
      <c r="D58" s="9" t="n"/>
      <c r="E58" s="9" t="n"/>
      <c r="F58" s="26" t="n"/>
      <c r="G58" s="11" t="n"/>
      <c r="H58" s="24">
        <f>IF(A58="","",YEAR(A58)*100+MONTH(A58))</f>
        <v/>
      </c>
    </row>
    <row r="59">
      <c r="A59" s="16" t="n"/>
      <c r="B59" s="9" t="n"/>
      <c r="C59" s="11" t="n"/>
      <c r="D59" s="9" t="n"/>
      <c r="E59" s="9" t="n"/>
      <c r="F59" s="26" t="n"/>
      <c r="G59" s="11" t="n"/>
      <c r="H59" s="24">
        <f>IF(A59="","",YEAR(A59)*100+MONTH(A59))</f>
        <v/>
      </c>
    </row>
    <row r="60">
      <c r="A60" s="16" t="n"/>
      <c r="B60" s="9" t="n"/>
      <c r="C60" s="11" t="n"/>
      <c r="D60" s="9" t="n"/>
      <c r="E60" s="9" t="n"/>
      <c r="F60" s="26" t="n"/>
      <c r="G60" s="11" t="n"/>
      <c r="H60" s="24">
        <f>IF(A60="","",YEAR(A60)*100+MONTH(A60))</f>
        <v/>
      </c>
    </row>
    <row r="61">
      <c r="A61" s="16" t="n"/>
      <c r="B61" s="9" t="n"/>
      <c r="C61" s="11" t="n"/>
      <c r="D61" s="9" t="n"/>
      <c r="E61" s="9" t="n"/>
      <c r="F61" s="26" t="n"/>
      <c r="G61" s="11" t="n"/>
      <c r="H61" s="24">
        <f>IF(A61="","",YEAR(A61)*100+MONTH(A61))</f>
        <v/>
      </c>
    </row>
    <row r="62">
      <c r="A62" s="16" t="n"/>
      <c r="B62" s="9" t="n"/>
      <c r="C62" s="11" t="n"/>
      <c r="D62" s="9" t="n"/>
      <c r="E62" s="9" t="n"/>
      <c r="F62" s="26" t="n"/>
      <c r="G62" s="11" t="n"/>
      <c r="H62" s="24">
        <f>IF(A62="","",YEAR(A62)*100+MONTH(A62))</f>
        <v/>
      </c>
    </row>
    <row r="63">
      <c r="A63" s="16" t="n"/>
      <c r="B63" s="9" t="n"/>
      <c r="C63" s="11" t="n"/>
      <c r="D63" s="9" t="n"/>
      <c r="E63" s="9" t="n"/>
      <c r="F63" s="26" t="n"/>
      <c r="G63" s="11" t="n"/>
      <c r="H63" s="24">
        <f>IF(A63="","",YEAR(A63)*100+MONTH(A63))</f>
        <v/>
      </c>
    </row>
    <row r="64">
      <c r="A64" s="16" t="n"/>
      <c r="B64" s="9" t="n"/>
      <c r="C64" s="11" t="n"/>
      <c r="D64" s="9" t="n"/>
      <c r="E64" s="9" t="n"/>
      <c r="F64" s="26" t="n"/>
      <c r="G64" s="11" t="n"/>
      <c r="H64" s="24">
        <f>IF(A64="","",YEAR(A64)*100+MONTH(A64))</f>
        <v/>
      </c>
    </row>
    <row r="65">
      <c r="A65" s="16" t="n"/>
      <c r="B65" s="9" t="n"/>
      <c r="C65" s="11" t="n"/>
      <c r="D65" s="9" t="n"/>
      <c r="E65" s="9" t="n"/>
      <c r="F65" s="26" t="n"/>
      <c r="G65" s="11" t="n"/>
      <c r="H65" s="24">
        <f>IF(A65="","",YEAR(A65)*100+MONTH(A65))</f>
        <v/>
      </c>
    </row>
    <row r="66">
      <c r="A66" s="16" t="n"/>
      <c r="B66" s="9" t="n"/>
      <c r="C66" s="11" t="n"/>
      <c r="D66" s="9" t="n"/>
      <c r="E66" s="9" t="n"/>
      <c r="F66" s="26" t="n"/>
      <c r="G66" s="11" t="n"/>
      <c r="H66" s="24">
        <f>IF(A66="","",YEAR(A66)*100+MONTH(A66))</f>
        <v/>
      </c>
    </row>
    <row r="67">
      <c r="A67" s="16" t="n"/>
      <c r="B67" s="9" t="n"/>
      <c r="C67" s="11" t="n"/>
      <c r="D67" s="9" t="n"/>
      <c r="E67" s="9" t="n"/>
      <c r="F67" s="26" t="n"/>
      <c r="G67" s="11" t="n"/>
      <c r="H67" s="24">
        <f>IF(A67="","",YEAR(A67)*100+MONTH(A67))</f>
        <v/>
      </c>
    </row>
    <row r="68">
      <c r="A68" s="16" t="n"/>
      <c r="B68" s="9" t="n"/>
      <c r="C68" s="11" t="n"/>
      <c r="D68" s="9" t="n"/>
      <c r="E68" s="9" t="n"/>
      <c r="F68" s="26" t="n"/>
      <c r="G68" s="11" t="n"/>
      <c r="H68" s="24">
        <f>IF(A68="","",YEAR(A68)*100+MONTH(A68))</f>
        <v/>
      </c>
    </row>
    <row r="69">
      <c r="A69" s="16" t="n"/>
      <c r="B69" s="9" t="n"/>
      <c r="C69" s="11" t="n"/>
      <c r="D69" s="9" t="n"/>
      <c r="E69" s="9" t="n"/>
      <c r="F69" s="26" t="n"/>
      <c r="G69" s="11" t="n"/>
      <c r="H69" s="24">
        <f>IF(A69="","",YEAR(A69)*100+MONTH(A69))</f>
        <v/>
      </c>
    </row>
    <row r="70">
      <c r="A70" s="16" t="n"/>
      <c r="B70" s="9" t="n"/>
      <c r="C70" s="11" t="n"/>
      <c r="D70" s="9" t="n"/>
      <c r="E70" s="9" t="n"/>
      <c r="F70" s="26" t="n"/>
      <c r="G70" s="11" t="n"/>
      <c r="H70" s="24">
        <f>IF(A70="","",YEAR(A70)*100+MONTH(A70))</f>
        <v/>
      </c>
    </row>
    <row r="71">
      <c r="A71" s="16" t="n"/>
      <c r="B71" s="9" t="n"/>
      <c r="C71" s="11" t="n"/>
      <c r="D71" s="9" t="n"/>
      <c r="E71" s="9" t="n"/>
      <c r="F71" s="26" t="n"/>
      <c r="G71" s="11" t="n"/>
      <c r="H71" s="24">
        <f>IF(A71="","",YEAR(A71)*100+MONTH(A71))</f>
        <v/>
      </c>
    </row>
    <row r="72">
      <c r="A72" s="16" t="n"/>
      <c r="B72" s="9" t="n"/>
      <c r="C72" s="11" t="n"/>
      <c r="D72" s="9" t="n"/>
      <c r="E72" s="9" t="n"/>
      <c r="F72" s="26" t="n"/>
      <c r="G72" s="11" t="n"/>
      <c r="H72" s="24">
        <f>IF(A72="","",YEAR(A72)*100+MONTH(A72))</f>
        <v/>
      </c>
    </row>
    <row r="73">
      <c r="A73" s="16" t="n"/>
      <c r="B73" s="9" t="n"/>
      <c r="C73" s="11" t="n"/>
      <c r="D73" s="9" t="n"/>
      <c r="E73" s="9" t="n"/>
      <c r="F73" s="26" t="n"/>
      <c r="G73" s="11" t="n"/>
      <c r="H73" s="24">
        <f>IF(A73="","",YEAR(A73)*100+MONTH(A73))</f>
        <v/>
      </c>
    </row>
    <row r="74">
      <c r="A74" s="16" t="n"/>
      <c r="B74" s="9" t="n"/>
      <c r="C74" s="11" t="n"/>
      <c r="D74" s="9" t="n"/>
      <c r="E74" s="9" t="n"/>
      <c r="F74" s="26" t="n"/>
      <c r="G74" s="11" t="n"/>
      <c r="H74" s="24">
        <f>IF(A74="","",YEAR(A74)*100+MONTH(A74))</f>
        <v/>
      </c>
    </row>
    <row r="75">
      <c r="A75" s="16" t="n"/>
      <c r="B75" s="9" t="n"/>
      <c r="C75" s="11" t="n"/>
      <c r="D75" s="9" t="n"/>
      <c r="E75" s="9" t="n"/>
      <c r="F75" s="26" t="n"/>
      <c r="G75" s="11" t="n"/>
      <c r="H75" s="24">
        <f>IF(A75="","",YEAR(A75)*100+MONTH(A75))</f>
        <v/>
      </c>
    </row>
    <row r="76">
      <c r="A76" s="16" t="n"/>
      <c r="B76" s="9" t="n"/>
      <c r="C76" s="11" t="n"/>
      <c r="D76" s="9" t="n"/>
      <c r="E76" s="9" t="n"/>
      <c r="F76" s="26" t="n"/>
      <c r="G76" s="11" t="n"/>
      <c r="H76" s="24">
        <f>IF(A76="","",YEAR(A76)*100+MONTH(A76))</f>
        <v/>
      </c>
    </row>
    <row r="77">
      <c r="A77" s="16" t="n"/>
      <c r="B77" s="9" t="n"/>
      <c r="C77" s="11" t="n"/>
      <c r="D77" s="9" t="n"/>
      <c r="E77" s="9" t="n"/>
      <c r="F77" s="26" t="n"/>
      <c r="G77" s="11" t="n"/>
      <c r="H77" s="24">
        <f>IF(A77="","",YEAR(A77)*100+MONTH(A77))</f>
        <v/>
      </c>
    </row>
    <row r="78">
      <c r="A78" s="16" t="n"/>
      <c r="B78" s="9" t="n"/>
      <c r="C78" s="11" t="n"/>
      <c r="D78" s="9" t="n"/>
      <c r="E78" s="9" t="n"/>
      <c r="F78" s="26" t="n"/>
      <c r="G78" s="11" t="n"/>
      <c r="H78" s="24">
        <f>IF(A78="","",YEAR(A78)*100+MONTH(A78))</f>
        <v/>
      </c>
    </row>
    <row r="79">
      <c r="A79" s="16" t="n"/>
      <c r="B79" s="9" t="n"/>
      <c r="C79" s="11" t="n"/>
      <c r="D79" s="9" t="n"/>
      <c r="E79" s="9" t="n"/>
      <c r="F79" s="26" t="n"/>
      <c r="G79" s="11" t="n"/>
      <c r="H79" s="24">
        <f>IF(A79="","",YEAR(A79)*100+MONTH(A79))</f>
        <v/>
      </c>
    </row>
    <row r="80">
      <c r="A80" s="16" t="n"/>
      <c r="B80" s="9" t="n"/>
      <c r="C80" s="11" t="n"/>
      <c r="D80" s="9" t="n"/>
      <c r="E80" s="9" t="n"/>
      <c r="F80" s="26" t="n"/>
      <c r="G80" s="11" t="n"/>
      <c r="H80" s="24">
        <f>IF(A80="","",YEAR(A80)*100+MONTH(A80))</f>
        <v/>
      </c>
    </row>
    <row r="81">
      <c r="A81" s="16" t="n"/>
      <c r="B81" s="9" t="n"/>
      <c r="C81" s="11" t="n"/>
      <c r="D81" s="9" t="n"/>
      <c r="E81" s="9" t="n"/>
      <c r="F81" s="26" t="n"/>
      <c r="G81" s="11" t="n"/>
      <c r="H81" s="24">
        <f>IF(A81="","",YEAR(A81)*100+MONTH(A81))</f>
        <v/>
      </c>
    </row>
    <row r="82">
      <c r="A82" s="16" t="n"/>
      <c r="B82" s="9" t="n"/>
      <c r="C82" s="11" t="n"/>
      <c r="D82" s="9" t="n"/>
      <c r="E82" s="9" t="n"/>
      <c r="F82" s="26" t="n"/>
      <c r="G82" s="11" t="n"/>
      <c r="H82" s="24">
        <f>IF(A82="","",YEAR(A82)*100+MONTH(A82))</f>
        <v/>
      </c>
    </row>
    <row r="83">
      <c r="A83" s="16" t="n"/>
      <c r="B83" s="9" t="n"/>
      <c r="C83" s="11" t="n"/>
      <c r="D83" s="9" t="n"/>
      <c r="E83" s="9" t="n"/>
      <c r="F83" s="26" t="n"/>
      <c r="G83" s="11" t="n"/>
      <c r="H83" s="24">
        <f>IF(A83="","",YEAR(A83)*100+MONTH(A83))</f>
        <v/>
      </c>
    </row>
    <row r="84">
      <c r="A84" s="16" t="n"/>
      <c r="B84" s="9" t="n"/>
      <c r="C84" s="11" t="n"/>
      <c r="D84" s="9" t="n"/>
      <c r="E84" s="9" t="n"/>
      <c r="F84" s="26" t="n"/>
      <c r="G84" s="11" t="n"/>
      <c r="H84" s="24">
        <f>IF(A84="","",YEAR(A84)*100+MONTH(A84))</f>
        <v/>
      </c>
    </row>
    <row r="85">
      <c r="A85" s="16" t="n"/>
      <c r="B85" s="9" t="n"/>
      <c r="C85" s="11" t="n"/>
      <c r="D85" s="9" t="n"/>
      <c r="E85" s="9" t="n"/>
      <c r="F85" s="26" t="n"/>
      <c r="G85" s="11" t="n"/>
      <c r="H85" s="24">
        <f>IF(A85="","",YEAR(A85)*100+MONTH(A85))</f>
        <v/>
      </c>
    </row>
    <row r="86">
      <c r="A86" s="16" t="n"/>
      <c r="B86" s="9" t="n"/>
      <c r="C86" s="11" t="n"/>
      <c r="D86" s="9" t="n"/>
      <c r="E86" s="9" t="n"/>
      <c r="F86" s="26" t="n"/>
      <c r="G86" s="11" t="n"/>
      <c r="H86" s="24">
        <f>IF(A86="","",YEAR(A86)*100+MONTH(A86))</f>
        <v/>
      </c>
    </row>
    <row r="87">
      <c r="A87" s="16" t="n"/>
      <c r="B87" s="9" t="n"/>
      <c r="C87" s="11" t="n"/>
      <c r="D87" s="9" t="n"/>
      <c r="E87" s="9" t="n"/>
      <c r="F87" s="26" t="n"/>
      <c r="G87" s="11" t="n"/>
      <c r="H87" s="24">
        <f>IF(A87="","",YEAR(A87)*100+MONTH(A87))</f>
        <v/>
      </c>
    </row>
    <row r="88">
      <c r="A88" s="16" t="n"/>
      <c r="B88" s="9" t="n"/>
      <c r="C88" s="11" t="n"/>
      <c r="D88" s="9" t="n"/>
      <c r="E88" s="9" t="n"/>
      <c r="F88" s="26" t="n"/>
      <c r="G88" s="11" t="n"/>
      <c r="H88" s="24">
        <f>IF(A88="","",YEAR(A88)*100+MONTH(A88))</f>
        <v/>
      </c>
    </row>
    <row r="89">
      <c r="A89" s="16" t="n"/>
      <c r="B89" s="9" t="n"/>
      <c r="C89" s="11" t="n"/>
      <c r="D89" s="9" t="n"/>
      <c r="E89" s="9" t="n"/>
      <c r="F89" s="26" t="n"/>
      <c r="G89" s="11" t="n"/>
      <c r="H89" s="24">
        <f>IF(A89="","",YEAR(A89)*100+MONTH(A89))</f>
        <v/>
      </c>
    </row>
    <row r="90">
      <c r="A90" s="16" t="n"/>
      <c r="B90" s="9" t="n"/>
      <c r="C90" s="11" t="n"/>
      <c r="D90" s="9" t="n"/>
      <c r="E90" s="9" t="n"/>
      <c r="F90" s="26" t="n"/>
      <c r="G90" s="11" t="n"/>
      <c r="H90" s="24">
        <f>IF(A90="","",YEAR(A90)*100+MONTH(A90))</f>
        <v/>
      </c>
    </row>
    <row r="91">
      <c r="A91" s="16" t="n"/>
      <c r="B91" s="9" t="n"/>
      <c r="C91" s="11" t="n"/>
      <c r="D91" s="9" t="n"/>
      <c r="E91" s="9" t="n"/>
      <c r="F91" s="26" t="n"/>
      <c r="G91" s="11" t="n"/>
      <c r="H91" s="24">
        <f>IF(A91="","",YEAR(A91)*100+MONTH(A91))</f>
        <v/>
      </c>
    </row>
    <row r="92">
      <c r="A92" s="16" t="n"/>
      <c r="B92" s="9" t="n"/>
      <c r="C92" s="11" t="n"/>
      <c r="D92" s="9" t="n"/>
      <c r="E92" s="9" t="n"/>
      <c r="F92" s="26" t="n"/>
      <c r="G92" s="11" t="n"/>
      <c r="H92" s="24">
        <f>IF(A92="","",YEAR(A92)*100+MONTH(A92))</f>
        <v/>
      </c>
    </row>
    <row r="93">
      <c r="A93" s="16" t="n"/>
      <c r="B93" s="9" t="n"/>
      <c r="C93" s="11" t="n"/>
      <c r="D93" s="9" t="n"/>
      <c r="E93" s="9" t="n"/>
      <c r="F93" s="26" t="n"/>
      <c r="G93" s="11" t="n"/>
      <c r="H93" s="24">
        <f>IF(A93="","",YEAR(A93)*100+MONTH(A93))</f>
        <v/>
      </c>
    </row>
    <row r="94">
      <c r="A94" s="16" t="n"/>
      <c r="B94" s="9" t="n"/>
      <c r="C94" s="11" t="n"/>
      <c r="D94" s="9" t="n"/>
      <c r="E94" s="9" t="n"/>
      <c r="F94" s="26" t="n"/>
      <c r="G94" s="11" t="n"/>
      <c r="H94" s="24">
        <f>IF(A94="","",YEAR(A94)*100+MONTH(A94))</f>
        <v/>
      </c>
    </row>
    <row r="95">
      <c r="A95" s="16" t="n"/>
      <c r="B95" s="9" t="n"/>
      <c r="C95" s="11" t="n"/>
      <c r="D95" s="9" t="n"/>
      <c r="E95" s="9" t="n"/>
      <c r="F95" s="26" t="n"/>
      <c r="G95" s="11" t="n"/>
      <c r="H95" s="24">
        <f>IF(A95="","",YEAR(A95)*100+MONTH(A95))</f>
        <v/>
      </c>
    </row>
    <row r="96">
      <c r="A96" s="16" t="n"/>
      <c r="B96" s="9" t="n"/>
      <c r="C96" s="11" t="n"/>
      <c r="D96" s="9" t="n"/>
      <c r="E96" s="9" t="n"/>
      <c r="F96" s="26" t="n"/>
      <c r="G96" s="11" t="n"/>
      <c r="H96" s="24">
        <f>IF(A96="","",YEAR(A96)*100+MONTH(A96))</f>
        <v/>
      </c>
    </row>
    <row r="97">
      <c r="A97" s="16" t="n"/>
      <c r="B97" s="9" t="n"/>
      <c r="C97" s="11" t="n"/>
      <c r="D97" s="9" t="n"/>
      <c r="E97" s="9" t="n"/>
      <c r="F97" s="26" t="n"/>
      <c r="G97" s="11" t="n"/>
      <c r="H97" s="24">
        <f>IF(A97="","",YEAR(A97)*100+MONTH(A97))</f>
        <v/>
      </c>
    </row>
    <row r="98">
      <c r="A98" s="16" t="n"/>
      <c r="B98" s="9" t="n"/>
      <c r="C98" s="11" t="n"/>
      <c r="D98" s="9" t="n"/>
      <c r="E98" s="9" t="n"/>
      <c r="F98" s="26" t="n"/>
      <c r="G98" s="11" t="n"/>
      <c r="H98" s="24">
        <f>IF(A98="","",YEAR(A98)*100+MONTH(A98))</f>
        <v/>
      </c>
    </row>
    <row r="99">
      <c r="A99" s="16" t="n"/>
      <c r="B99" s="9" t="n"/>
      <c r="C99" s="11" t="n"/>
      <c r="D99" s="9" t="n"/>
      <c r="E99" s="9" t="n"/>
      <c r="F99" s="26" t="n"/>
      <c r="G99" s="11" t="n"/>
      <c r="H99" s="24">
        <f>IF(A99="","",YEAR(A99)*100+MONTH(A99))</f>
        <v/>
      </c>
    </row>
    <row r="100">
      <c r="A100" s="16" t="n"/>
      <c r="B100" s="9" t="n"/>
      <c r="C100" s="11" t="n"/>
      <c r="D100" s="9" t="n"/>
      <c r="E100" s="9" t="n"/>
      <c r="F100" s="26" t="n"/>
      <c r="G100" s="11" t="n"/>
      <c r="H100" s="24">
        <f>IF(A100="","",YEAR(A100)*100+MONTH(A100))</f>
        <v/>
      </c>
    </row>
    <row r="101">
      <c r="A101" s="16" t="n"/>
      <c r="B101" s="9" t="n"/>
      <c r="C101" s="11" t="n"/>
      <c r="D101" s="9" t="n"/>
      <c r="E101" s="9" t="n"/>
      <c r="F101" s="26" t="n"/>
      <c r="G101" s="11" t="n"/>
      <c r="H101" s="24">
        <f>IF(A101="","",YEAR(A101)*100+MONTH(A101))</f>
        <v/>
      </c>
    </row>
    <row r="102">
      <c r="A102" s="16" t="n"/>
      <c r="B102" s="9" t="n"/>
      <c r="C102" s="11" t="n"/>
      <c r="D102" s="9" t="n"/>
      <c r="E102" s="9" t="n"/>
      <c r="F102" s="26" t="n"/>
      <c r="G102" s="11" t="n"/>
      <c r="H102" s="24">
        <f>IF(A102="","",YEAR(A102)*100+MONTH(A102))</f>
        <v/>
      </c>
    </row>
    <row r="103">
      <c r="A103" s="16" t="n"/>
      <c r="B103" s="9" t="n"/>
      <c r="C103" s="11" t="n"/>
      <c r="D103" s="9" t="n"/>
      <c r="E103" s="9" t="n"/>
      <c r="F103" s="26" t="n"/>
      <c r="G103" s="11" t="n"/>
      <c r="H103" s="24">
        <f>IF(A103="","",YEAR(A103)*100+MONTH(A103))</f>
        <v/>
      </c>
    </row>
    <row r="104">
      <c r="A104" s="16" t="n"/>
      <c r="B104" s="9" t="n"/>
      <c r="C104" s="11" t="n"/>
      <c r="D104" s="9" t="n"/>
      <c r="E104" s="9" t="n"/>
      <c r="F104" s="26" t="n"/>
      <c r="G104" s="11" t="n"/>
      <c r="H104" s="24">
        <f>IF(A104="","",YEAR(A104)*100+MONTH(A104))</f>
        <v/>
      </c>
    </row>
    <row r="105">
      <c r="A105" s="16" t="n"/>
      <c r="B105" s="9" t="n"/>
      <c r="C105" s="11" t="n"/>
      <c r="D105" s="9" t="n"/>
      <c r="E105" s="9" t="n"/>
      <c r="F105" s="26" t="n"/>
      <c r="G105" s="11" t="n"/>
      <c r="H105" s="24">
        <f>IF(A105="","",YEAR(A105)*100+MONTH(A105))</f>
        <v/>
      </c>
    </row>
    <row r="106">
      <c r="A106" s="16" t="n"/>
      <c r="B106" s="9" t="n"/>
      <c r="C106" s="11" t="n"/>
      <c r="D106" s="9" t="n"/>
      <c r="E106" s="9" t="n"/>
      <c r="F106" s="26" t="n"/>
      <c r="G106" s="11" t="n"/>
      <c r="H106" s="24">
        <f>IF(A106="","",YEAR(A106)*100+MONTH(A106))</f>
        <v/>
      </c>
    </row>
    <row r="107">
      <c r="A107" s="16" t="n"/>
      <c r="B107" s="9" t="n"/>
      <c r="C107" s="11" t="n"/>
      <c r="D107" s="9" t="n"/>
      <c r="E107" s="9" t="n"/>
      <c r="F107" s="26" t="n"/>
      <c r="G107" s="11" t="n"/>
      <c r="H107" s="24">
        <f>IF(A107="","",YEAR(A107)*100+MONTH(A107))</f>
        <v/>
      </c>
    </row>
    <row r="108">
      <c r="A108" s="16" t="n"/>
      <c r="B108" s="9" t="n"/>
      <c r="C108" s="11" t="n"/>
      <c r="D108" s="9" t="n"/>
      <c r="E108" s="9" t="n"/>
      <c r="F108" s="26" t="n"/>
      <c r="G108" s="11" t="n"/>
      <c r="H108" s="24">
        <f>IF(A108="","",YEAR(A108)*100+MONTH(A108))</f>
        <v/>
      </c>
    </row>
    <row r="109">
      <c r="A109" s="16" t="n"/>
      <c r="B109" s="9" t="n"/>
      <c r="C109" s="11" t="n"/>
      <c r="D109" s="9" t="n"/>
      <c r="E109" s="9" t="n"/>
      <c r="F109" s="26" t="n"/>
      <c r="G109" s="11" t="n"/>
      <c r="H109" s="24">
        <f>IF(A109="","",YEAR(A109)*100+MONTH(A109))</f>
        <v/>
      </c>
    </row>
    <row r="110">
      <c r="A110" s="16" t="n"/>
      <c r="B110" s="9" t="n"/>
      <c r="C110" s="11" t="n"/>
      <c r="D110" s="9" t="n"/>
      <c r="E110" s="9" t="n"/>
      <c r="F110" s="26" t="n"/>
      <c r="G110" s="11" t="n"/>
      <c r="H110" s="24">
        <f>IF(A110="","",YEAR(A110)*100+MONTH(A110))</f>
        <v/>
      </c>
    </row>
    <row r="111">
      <c r="A111" s="16" t="n"/>
      <c r="B111" s="9" t="n"/>
      <c r="C111" s="11" t="n"/>
      <c r="D111" s="9" t="n"/>
      <c r="E111" s="9" t="n"/>
      <c r="F111" s="26" t="n"/>
      <c r="G111" s="11" t="n"/>
      <c r="H111" s="24">
        <f>IF(A111="","",YEAR(A111)*100+MONTH(A111))</f>
        <v/>
      </c>
    </row>
    <row r="112">
      <c r="A112" s="16" t="n"/>
      <c r="B112" s="9" t="n"/>
      <c r="C112" s="11" t="n"/>
      <c r="D112" s="9" t="n"/>
      <c r="E112" s="9" t="n"/>
      <c r="F112" s="26" t="n"/>
      <c r="G112" s="11" t="n"/>
      <c r="H112" s="24">
        <f>IF(A112="","",YEAR(A112)*100+MONTH(A112))</f>
        <v/>
      </c>
    </row>
    <row r="113">
      <c r="A113" s="16" t="n"/>
      <c r="B113" s="9" t="n"/>
      <c r="C113" s="11" t="n"/>
      <c r="D113" s="9" t="n"/>
      <c r="E113" s="9" t="n"/>
      <c r="F113" s="26" t="n"/>
      <c r="G113" s="11" t="n"/>
      <c r="H113" s="24">
        <f>IF(A113="","",YEAR(A113)*100+MONTH(A113))</f>
        <v/>
      </c>
    </row>
    <row r="114">
      <c r="A114" s="16" t="n"/>
      <c r="B114" s="9" t="n"/>
      <c r="C114" s="11" t="n"/>
      <c r="D114" s="9" t="n"/>
      <c r="E114" s="9" t="n"/>
      <c r="F114" s="26" t="n"/>
      <c r="G114" s="11" t="n"/>
      <c r="H114" s="24">
        <f>IF(A114="","",YEAR(A114)*100+MONTH(A114))</f>
        <v/>
      </c>
    </row>
    <row r="115">
      <c r="A115" s="16" t="n"/>
      <c r="B115" s="9" t="n"/>
      <c r="C115" s="11" t="n"/>
      <c r="D115" s="9" t="n"/>
      <c r="E115" s="9" t="n"/>
      <c r="F115" s="26" t="n"/>
      <c r="G115" s="11" t="n"/>
      <c r="H115" s="24">
        <f>IF(A115="","",YEAR(A115)*100+MONTH(A115))</f>
        <v/>
      </c>
    </row>
    <row r="116">
      <c r="A116" s="16" t="n"/>
      <c r="B116" s="9" t="n"/>
      <c r="C116" s="11" t="n"/>
      <c r="D116" s="9" t="n"/>
      <c r="E116" s="9" t="n"/>
      <c r="F116" s="26" t="n"/>
      <c r="G116" s="11" t="n"/>
      <c r="H116" s="24">
        <f>IF(A116="","",YEAR(A116)*100+MONTH(A116))</f>
        <v/>
      </c>
    </row>
    <row r="117">
      <c r="A117" s="16" t="n"/>
      <c r="B117" s="9" t="n"/>
      <c r="C117" s="11" t="n"/>
      <c r="D117" s="9" t="n"/>
      <c r="E117" s="9" t="n"/>
      <c r="F117" s="26" t="n"/>
      <c r="G117" s="11" t="n"/>
      <c r="H117" s="24">
        <f>IF(A117="","",YEAR(A117)*100+MONTH(A117))</f>
        <v/>
      </c>
    </row>
    <row r="118">
      <c r="A118" s="16" t="n"/>
      <c r="B118" s="9" t="n"/>
      <c r="C118" s="11" t="n"/>
      <c r="D118" s="9" t="n"/>
      <c r="E118" s="9" t="n"/>
      <c r="F118" s="26" t="n"/>
      <c r="G118" s="11" t="n"/>
      <c r="H118" s="24">
        <f>IF(A118="","",YEAR(A118)*100+MONTH(A118))</f>
        <v/>
      </c>
    </row>
    <row r="119">
      <c r="A119" s="16" t="n"/>
      <c r="B119" s="9" t="n"/>
      <c r="C119" s="11" t="n"/>
      <c r="D119" s="9" t="n"/>
      <c r="E119" s="9" t="n"/>
      <c r="F119" s="26" t="n"/>
      <c r="G119" s="11" t="n"/>
      <c r="H119" s="24">
        <f>IF(A119="","",YEAR(A119)*100+MONTH(A119))</f>
        <v/>
      </c>
    </row>
    <row r="120">
      <c r="A120" s="16" t="n"/>
      <c r="B120" s="9" t="n"/>
      <c r="C120" s="11" t="n"/>
      <c r="D120" s="9" t="n"/>
      <c r="E120" s="9" t="n"/>
      <c r="F120" s="26" t="n"/>
      <c r="G120" s="11" t="n"/>
      <c r="H120" s="24">
        <f>IF(A120="","",YEAR(A120)*100+MONTH(A120))</f>
        <v/>
      </c>
    </row>
    <row r="121">
      <c r="A121" s="16" t="n"/>
      <c r="B121" s="9" t="n"/>
      <c r="C121" s="11" t="n"/>
      <c r="D121" s="9" t="n"/>
      <c r="E121" s="9" t="n"/>
      <c r="F121" s="26" t="n"/>
      <c r="G121" s="11" t="n"/>
      <c r="H121" s="24">
        <f>IF(A121="","",YEAR(A121)*100+MONTH(A121))</f>
        <v/>
      </c>
    </row>
    <row r="122">
      <c r="A122" s="16" t="n"/>
      <c r="B122" s="9" t="n"/>
      <c r="C122" s="11" t="n"/>
      <c r="D122" s="9" t="n"/>
      <c r="E122" s="9" t="n"/>
      <c r="F122" s="26" t="n"/>
      <c r="G122" s="11" t="n"/>
      <c r="H122" s="24">
        <f>IF(A122="","",YEAR(A122)*100+MONTH(A122))</f>
        <v/>
      </c>
    </row>
    <row r="123">
      <c r="A123" s="16" t="n"/>
      <c r="B123" s="9" t="n"/>
      <c r="C123" s="11" t="n"/>
      <c r="D123" s="9" t="n"/>
      <c r="E123" s="9" t="n"/>
      <c r="F123" s="26" t="n"/>
      <c r="G123" s="11" t="n"/>
      <c r="H123" s="24">
        <f>IF(A123="","",YEAR(A123)*100+MONTH(A123))</f>
        <v/>
      </c>
    </row>
    <row r="124">
      <c r="A124" s="16" t="n"/>
      <c r="B124" s="9" t="n"/>
      <c r="C124" s="11" t="n"/>
      <c r="D124" s="9" t="n"/>
      <c r="E124" s="9" t="n"/>
      <c r="F124" s="26" t="n"/>
      <c r="G124" s="11" t="n"/>
      <c r="H124" s="24">
        <f>IF(A124="","",YEAR(A124)*100+MONTH(A124))</f>
        <v/>
      </c>
    </row>
    <row r="125">
      <c r="A125" s="16" t="n"/>
      <c r="B125" s="9" t="n"/>
      <c r="C125" s="11" t="n"/>
      <c r="D125" s="9" t="n"/>
      <c r="E125" s="9" t="n"/>
      <c r="F125" s="26" t="n"/>
      <c r="G125" s="11" t="n"/>
      <c r="H125" s="24">
        <f>IF(A125="","",YEAR(A125)*100+MONTH(A125))</f>
        <v/>
      </c>
    </row>
    <row r="126">
      <c r="A126" s="16" t="n"/>
      <c r="B126" s="9" t="n"/>
      <c r="C126" s="11" t="n"/>
      <c r="D126" s="9" t="n"/>
      <c r="E126" s="9" t="n"/>
      <c r="F126" s="26" t="n"/>
      <c r="G126" s="11" t="n"/>
      <c r="H126" s="24">
        <f>IF(A126="","",YEAR(A126)*100+MONTH(A126))</f>
        <v/>
      </c>
    </row>
    <row r="127">
      <c r="A127" s="16" t="n"/>
      <c r="B127" s="9" t="n"/>
      <c r="C127" s="11" t="n"/>
      <c r="D127" s="9" t="n"/>
      <c r="E127" s="9" t="n"/>
      <c r="F127" s="26" t="n"/>
      <c r="G127" s="11" t="n"/>
      <c r="H127" s="24">
        <f>IF(A127="","",YEAR(A127)*100+MONTH(A127))</f>
        <v/>
      </c>
    </row>
    <row r="128">
      <c r="A128" s="16" t="n"/>
      <c r="B128" s="9" t="n"/>
      <c r="C128" s="11" t="n"/>
      <c r="D128" s="9" t="n"/>
      <c r="E128" s="9" t="n"/>
      <c r="F128" s="26" t="n"/>
      <c r="G128" s="11" t="n"/>
      <c r="H128" s="24">
        <f>IF(A128="","",YEAR(A128)*100+MONTH(A128))</f>
        <v/>
      </c>
    </row>
    <row r="129">
      <c r="A129" s="16" t="n"/>
      <c r="B129" s="9" t="n"/>
      <c r="C129" s="11" t="n"/>
      <c r="D129" s="9" t="n"/>
      <c r="E129" s="9" t="n"/>
      <c r="F129" s="26" t="n"/>
      <c r="G129" s="11" t="n"/>
      <c r="H129" s="24">
        <f>IF(A129="","",YEAR(A129)*100+MONTH(A129))</f>
        <v/>
      </c>
    </row>
    <row r="130">
      <c r="A130" s="16" t="n"/>
      <c r="B130" s="9" t="n"/>
      <c r="C130" s="11" t="n"/>
      <c r="D130" s="9" t="n"/>
      <c r="E130" s="9" t="n"/>
      <c r="F130" s="26" t="n"/>
      <c r="G130" s="11" t="n"/>
      <c r="H130" s="24">
        <f>IF(A130="","",YEAR(A130)*100+MONTH(A130))</f>
        <v/>
      </c>
    </row>
    <row r="131">
      <c r="A131" s="16" t="n"/>
      <c r="B131" s="9" t="n"/>
      <c r="C131" s="11" t="n"/>
      <c r="D131" s="9" t="n"/>
      <c r="E131" s="9" t="n"/>
      <c r="F131" s="26" t="n"/>
      <c r="G131" s="11" t="n"/>
      <c r="H131" s="24">
        <f>IF(A131="","",YEAR(A131)*100+MONTH(A131))</f>
        <v/>
      </c>
    </row>
    <row r="132">
      <c r="A132" s="16" t="n"/>
      <c r="B132" s="9" t="n"/>
      <c r="C132" s="11" t="n"/>
      <c r="D132" s="9" t="n"/>
      <c r="E132" s="9" t="n"/>
      <c r="F132" s="26" t="n"/>
      <c r="G132" s="11" t="n"/>
      <c r="H132" s="24">
        <f>IF(A132="","",YEAR(A132)*100+MONTH(A132))</f>
        <v/>
      </c>
    </row>
    <row r="133">
      <c r="A133" s="16" t="n"/>
      <c r="B133" s="9" t="n"/>
      <c r="C133" s="11" t="n"/>
      <c r="D133" s="9" t="n"/>
      <c r="E133" s="9" t="n"/>
      <c r="F133" s="26" t="n"/>
      <c r="G133" s="11" t="n"/>
      <c r="H133" s="24">
        <f>IF(A133="","",YEAR(A133)*100+MONTH(A133))</f>
        <v/>
      </c>
    </row>
    <row r="134">
      <c r="A134" s="16" t="n"/>
      <c r="B134" s="9" t="n"/>
      <c r="C134" s="11" t="n"/>
      <c r="D134" s="9" t="n"/>
      <c r="E134" s="9" t="n"/>
      <c r="F134" s="26" t="n"/>
      <c r="G134" s="11" t="n"/>
      <c r="H134" s="24">
        <f>IF(A134="","",YEAR(A134)*100+MONTH(A134))</f>
        <v/>
      </c>
    </row>
    <row r="135">
      <c r="A135" s="16" t="n"/>
      <c r="B135" s="9" t="n"/>
      <c r="C135" s="11" t="n"/>
      <c r="D135" s="9" t="n"/>
      <c r="E135" s="9" t="n"/>
      <c r="F135" s="26" t="n"/>
      <c r="G135" s="11" t="n"/>
      <c r="H135" s="24">
        <f>IF(A135="","",YEAR(A135)*100+MONTH(A135))</f>
        <v/>
      </c>
    </row>
    <row r="136">
      <c r="A136" s="16" t="n"/>
      <c r="B136" s="9" t="n"/>
      <c r="C136" s="11" t="n"/>
      <c r="D136" s="9" t="n"/>
      <c r="E136" s="9" t="n"/>
      <c r="F136" s="26" t="n"/>
      <c r="G136" s="11" t="n"/>
      <c r="H136" s="24">
        <f>IF(A136="","",YEAR(A136)*100+MONTH(A136))</f>
        <v/>
      </c>
    </row>
    <row r="137">
      <c r="A137" s="16" t="n"/>
      <c r="B137" s="9" t="n"/>
      <c r="C137" s="11" t="n"/>
      <c r="D137" s="9" t="n"/>
      <c r="E137" s="9" t="n"/>
      <c r="F137" s="26" t="n"/>
      <c r="G137" s="11" t="n"/>
      <c r="H137" s="24">
        <f>IF(A137="","",YEAR(A137)*100+MONTH(A137))</f>
        <v/>
      </c>
    </row>
    <row r="138">
      <c r="A138" s="16" t="n"/>
      <c r="B138" s="9" t="n"/>
      <c r="C138" s="11" t="n"/>
      <c r="D138" s="9" t="n"/>
      <c r="E138" s="9" t="n"/>
      <c r="F138" s="26" t="n"/>
      <c r="G138" s="11" t="n"/>
      <c r="H138" s="24">
        <f>IF(A138="","",YEAR(A138)*100+MONTH(A138))</f>
        <v/>
      </c>
    </row>
    <row r="139">
      <c r="A139" s="16" t="n"/>
      <c r="B139" s="9" t="n"/>
      <c r="C139" s="11" t="n"/>
      <c r="D139" s="9" t="n"/>
      <c r="E139" s="9" t="n"/>
      <c r="F139" s="26" t="n"/>
      <c r="G139" s="11" t="n"/>
      <c r="H139" s="24">
        <f>IF(A139="","",YEAR(A139)*100+MONTH(A139))</f>
        <v/>
      </c>
    </row>
    <row r="140">
      <c r="A140" s="16" t="n"/>
      <c r="B140" s="9" t="n"/>
      <c r="C140" s="11" t="n"/>
      <c r="D140" s="9" t="n"/>
      <c r="E140" s="9" t="n"/>
      <c r="F140" s="26" t="n"/>
      <c r="G140" s="11" t="n"/>
      <c r="H140" s="24">
        <f>IF(A140="","",YEAR(A140)*100+MONTH(A140))</f>
        <v/>
      </c>
    </row>
    <row r="141">
      <c r="A141" s="16" t="n"/>
      <c r="B141" s="9" t="n"/>
      <c r="C141" s="11" t="n"/>
      <c r="D141" s="9" t="n"/>
      <c r="E141" s="9" t="n"/>
      <c r="F141" s="26" t="n"/>
      <c r="G141" s="11" t="n"/>
      <c r="H141" s="24">
        <f>IF(A141="","",YEAR(A141)*100+MONTH(A141))</f>
        <v/>
      </c>
    </row>
    <row r="142">
      <c r="A142" s="16" t="n"/>
      <c r="B142" s="9" t="n"/>
      <c r="C142" s="11" t="n"/>
      <c r="D142" s="9" t="n"/>
      <c r="E142" s="9" t="n"/>
      <c r="F142" s="26" t="n"/>
      <c r="G142" s="11" t="n"/>
      <c r="H142" s="24">
        <f>IF(A142="","",YEAR(A142)*100+MONTH(A142))</f>
        <v/>
      </c>
    </row>
    <row r="143">
      <c r="A143" s="16" t="n"/>
      <c r="B143" s="9" t="n"/>
      <c r="C143" s="11" t="n"/>
      <c r="D143" s="9" t="n"/>
      <c r="E143" s="9" t="n"/>
      <c r="F143" s="26" t="n"/>
      <c r="G143" s="11" t="n"/>
      <c r="H143" s="24">
        <f>IF(A143="","",YEAR(A143)*100+MONTH(A143))</f>
        <v/>
      </c>
    </row>
    <row r="144">
      <c r="A144" s="16" t="n"/>
      <c r="B144" s="9" t="n"/>
      <c r="C144" s="11" t="n"/>
      <c r="D144" s="9" t="n"/>
      <c r="E144" s="9" t="n"/>
      <c r="F144" s="26" t="n"/>
      <c r="G144" s="11" t="n"/>
      <c r="H144" s="24">
        <f>IF(A144="","",YEAR(A144)*100+MONTH(A144))</f>
        <v/>
      </c>
    </row>
    <row r="145">
      <c r="A145" s="16" t="n"/>
      <c r="B145" s="9" t="n"/>
      <c r="C145" s="11" t="n"/>
      <c r="D145" s="9" t="n"/>
      <c r="E145" s="9" t="n"/>
      <c r="F145" s="26" t="n"/>
      <c r="G145" s="11" t="n"/>
      <c r="H145" s="24">
        <f>IF(A145="","",YEAR(A145)*100+MONTH(A145))</f>
        <v/>
      </c>
    </row>
    <row r="146">
      <c r="A146" s="16" t="n"/>
      <c r="B146" s="9" t="n"/>
      <c r="C146" s="11" t="n"/>
      <c r="D146" s="9" t="n"/>
      <c r="E146" s="9" t="n"/>
      <c r="F146" s="26" t="n"/>
      <c r="G146" s="11" t="n"/>
      <c r="H146" s="24">
        <f>IF(A146="","",YEAR(A146)*100+MONTH(A146))</f>
        <v/>
      </c>
    </row>
    <row r="147">
      <c r="A147" s="16" t="n"/>
      <c r="B147" s="9" t="n"/>
      <c r="C147" s="11" t="n"/>
      <c r="D147" s="9" t="n"/>
      <c r="E147" s="9" t="n"/>
      <c r="F147" s="26" t="n"/>
      <c r="G147" s="11" t="n"/>
      <c r="H147" s="24">
        <f>IF(A147="","",YEAR(A147)*100+MONTH(A147))</f>
        <v/>
      </c>
    </row>
    <row r="148">
      <c r="A148" s="16" t="n"/>
      <c r="B148" s="9" t="n"/>
      <c r="C148" s="11" t="n"/>
      <c r="D148" s="9" t="n"/>
      <c r="E148" s="9" t="n"/>
      <c r="F148" s="26" t="n"/>
      <c r="G148" s="11" t="n"/>
      <c r="H148" s="24">
        <f>IF(A148="","",YEAR(A148)*100+MONTH(A148))</f>
        <v/>
      </c>
    </row>
    <row r="149">
      <c r="A149" s="16" t="n"/>
      <c r="B149" s="9" t="n"/>
      <c r="C149" s="11" t="n"/>
      <c r="D149" s="9" t="n"/>
      <c r="E149" s="9" t="n"/>
      <c r="F149" s="26" t="n"/>
      <c r="G149" s="11" t="n"/>
      <c r="H149" s="24">
        <f>IF(A149="","",YEAR(A149)*100+MONTH(A149))</f>
        <v/>
      </c>
    </row>
    <row r="150">
      <c r="A150" s="16" t="n"/>
      <c r="B150" s="9" t="n"/>
      <c r="C150" s="11" t="n"/>
      <c r="D150" s="9" t="n"/>
      <c r="E150" s="9" t="n"/>
      <c r="F150" s="26" t="n"/>
      <c r="G150" s="11" t="n"/>
      <c r="H150" s="24">
        <f>IF(A150="","",YEAR(A150)*100+MONTH(A150))</f>
        <v/>
      </c>
    </row>
    <row r="151">
      <c r="A151" s="16" t="n"/>
      <c r="B151" s="9" t="n"/>
      <c r="C151" s="11" t="n"/>
      <c r="D151" s="9" t="n"/>
      <c r="E151" s="9" t="n"/>
      <c r="F151" s="26" t="n"/>
      <c r="G151" s="11" t="n"/>
      <c r="H151" s="24">
        <f>IF(A151="","",YEAR(A151)*100+MONTH(A151))</f>
        <v/>
      </c>
    </row>
    <row r="152">
      <c r="A152" s="16" t="n"/>
      <c r="B152" s="9" t="n"/>
      <c r="C152" s="11" t="n"/>
      <c r="D152" s="9" t="n"/>
      <c r="E152" s="9" t="n"/>
      <c r="F152" s="26" t="n"/>
      <c r="G152" s="11" t="n"/>
      <c r="H152" s="24">
        <f>IF(A152="","",YEAR(A152)*100+MONTH(A152))</f>
        <v/>
      </c>
    </row>
    <row r="153">
      <c r="A153" s="16" t="n"/>
      <c r="B153" s="9" t="n"/>
      <c r="C153" s="11" t="n"/>
      <c r="D153" s="9" t="n"/>
      <c r="E153" s="9" t="n"/>
      <c r="F153" s="26" t="n"/>
      <c r="G153" s="11" t="n"/>
      <c r="H153" s="24">
        <f>IF(A153="","",YEAR(A153)*100+MONTH(A153))</f>
        <v/>
      </c>
    </row>
    <row r="154">
      <c r="A154" s="16" t="n"/>
      <c r="B154" s="9" t="n"/>
      <c r="C154" s="11" t="n"/>
      <c r="D154" s="9" t="n"/>
      <c r="E154" s="9" t="n"/>
      <c r="F154" s="26" t="n"/>
      <c r="G154" s="11" t="n"/>
      <c r="H154" s="24">
        <f>IF(A154="","",YEAR(A154)*100+MONTH(A154))</f>
        <v/>
      </c>
    </row>
    <row r="155">
      <c r="A155" s="16" t="n"/>
      <c r="B155" s="9" t="n"/>
      <c r="C155" s="11" t="n"/>
      <c r="D155" s="9" t="n"/>
      <c r="E155" s="9" t="n"/>
      <c r="F155" s="26" t="n"/>
      <c r="G155" s="11" t="n"/>
      <c r="H155" s="24">
        <f>IF(A155="","",YEAR(A155)*100+MONTH(A155))</f>
        <v/>
      </c>
    </row>
    <row r="156">
      <c r="A156" s="16" t="n"/>
      <c r="B156" s="9" t="n"/>
      <c r="C156" s="11" t="n"/>
      <c r="D156" s="9" t="n"/>
      <c r="E156" s="9" t="n"/>
      <c r="F156" s="26" t="n"/>
      <c r="G156" s="11" t="n"/>
      <c r="H156" s="24">
        <f>IF(A156="","",YEAR(A156)*100+MONTH(A156))</f>
        <v/>
      </c>
    </row>
    <row r="157">
      <c r="A157" s="16" t="n"/>
      <c r="B157" s="9" t="n"/>
      <c r="C157" s="11" t="n"/>
      <c r="D157" s="9" t="n"/>
      <c r="E157" s="9" t="n"/>
      <c r="F157" s="26" t="n"/>
      <c r="G157" s="11" t="n"/>
      <c r="H157" s="24">
        <f>IF(A157="","",YEAR(A157)*100+MONTH(A157))</f>
        <v/>
      </c>
    </row>
    <row r="158">
      <c r="A158" s="16" t="n"/>
      <c r="B158" s="9" t="n"/>
      <c r="C158" s="11" t="n"/>
      <c r="D158" s="9" t="n"/>
      <c r="E158" s="9" t="n"/>
      <c r="F158" s="26" t="n"/>
      <c r="G158" s="11" t="n"/>
      <c r="H158" s="24">
        <f>IF(A158="","",YEAR(A158)*100+MONTH(A158))</f>
        <v/>
      </c>
    </row>
    <row r="159">
      <c r="A159" s="16" t="n"/>
      <c r="B159" s="9" t="n"/>
      <c r="C159" s="11" t="n"/>
      <c r="D159" s="9" t="n"/>
      <c r="E159" s="9" t="n"/>
      <c r="F159" s="26" t="n"/>
      <c r="G159" s="11" t="n"/>
      <c r="H159" s="24">
        <f>IF(A159="","",YEAR(A159)*100+MONTH(A159))</f>
        <v/>
      </c>
    </row>
    <row r="160">
      <c r="A160" s="16" t="n"/>
      <c r="B160" s="9" t="n"/>
      <c r="C160" s="11" t="n"/>
      <c r="D160" s="9" t="n"/>
      <c r="E160" s="9" t="n"/>
      <c r="F160" s="26" t="n"/>
      <c r="G160" s="11" t="n"/>
      <c r="H160" s="24">
        <f>IF(A160="","",YEAR(A160)*100+MONTH(A160))</f>
        <v/>
      </c>
    </row>
    <row r="161">
      <c r="A161" s="16" t="n"/>
      <c r="B161" s="9" t="n"/>
      <c r="C161" s="11" t="n"/>
      <c r="D161" s="9" t="n"/>
      <c r="E161" s="9" t="n"/>
      <c r="F161" s="26" t="n"/>
      <c r="G161" s="11" t="n"/>
      <c r="H161" s="24">
        <f>IF(A161="","",YEAR(A161)*100+MONTH(A161))</f>
        <v/>
      </c>
    </row>
    <row r="162">
      <c r="A162" s="16" t="n"/>
      <c r="B162" s="9" t="n"/>
      <c r="C162" s="11" t="n"/>
      <c r="D162" s="9" t="n"/>
      <c r="E162" s="9" t="n"/>
      <c r="F162" s="26" t="n"/>
      <c r="G162" s="11" t="n"/>
      <c r="H162" s="24">
        <f>IF(A162="","",YEAR(A162)*100+MONTH(A162))</f>
        <v/>
      </c>
    </row>
    <row r="163">
      <c r="A163" s="16" t="n"/>
      <c r="B163" s="9" t="n"/>
      <c r="C163" s="11" t="n"/>
      <c r="D163" s="9" t="n"/>
      <c r="E163" s="9" t="n"/>
      <c r="F163" s="26" t="n"/>
      <c r="G163" s="11" t="n"/>
      <c r="H163" s="24">
        <f>IF(A163="","",YEAR(A163)*100+MONTH(A163))</f>
        <v/>
      </c>
    </row>
    <row r="164">
      <c r="A164" s="16" t="n"/>
      <c r="B164" s="9" t="n"/>
      <c r="C164" s="11" t="n"/>
      <c r="D164" s="9" t="n"/>
      <c r="E164" s="9" t="n"/>
      <c r="F164" s="26" t="n"/>
      <c r="G164" s="11" t="n"/>
      <c r="H164" s="24">
        <f>IF(A164="","",YEAR(A164)*100+MONTH(A164))</f>
        <v/>
      </c>
    </row>
    <row r="165">
      <c r="A165" s="16" t="n"/>
      <c r="B165" s="9" t="n"/>
      <c r="C165" s="11" t="n"/>
      <c r="D165" s="9" t="n"/>
      <c r="E165" s="9" t="n"/>
      <c r="F165" s="26" t="n"/>
      <c r="G165" s="11" t="n"/>
      <c r="H165" s="24">
        <f>IF(A165="","",YEAR(A165)*100+MONTH(A165))</f>
        <v/>
      </c>
    </row>
    <row r="166">
      <c r="A166" s="16" t="n"/>
      <c r="B166" s="9" t="n"/>
      <c r="C166" s="11" t="n"/>
      <c r="D166" s="9" t="n"/>
      <c r="E166" s="9" t="n"/>
      <c r="F166" s="26" t="n"/>
      <c r="G166" s="11" t="n"/>
      <c r="H166" s="24">
        <f>IF(A166="","",YEAR(A166)*100+MONTH(A166))</f>
        <v/>
      </c>
    </row>
    <row r="167">
      <c r="A167" s="16" t="n"/>
      <c r="B167" s="9" t="n"/>
      <c r="C167" s="11" t="n"/>
      <c r="D167" s="9" t="n"/>
      <c r="E167" s="9" t="n"/>
      <c r="F167" s="26" t="n"/>
      <c r="G167" s="11" t="n"/>
      <c r="H167" s="24">
        <f>IF(A167="","",YEAR(A167)*100+MONTH(A167))</f>
        <v/>
      </c>
    </row>
    <row r="168">
      <c r="A168" s="16" t="n"/>
      <c r="B168" s="9" t="n"/>
      <c r="C168" s="11" t="n"/>
      <c r="D168" s="9" t="n"/>
      <c r="E168" s="9" t="n"/>
      <c r="F168" s="26" t="n"/>
      <c r="G168" s="11" t="n"/>
      <c r="H168" s="24">
        <f>IF(A168="","",YEAR(A168)*100+MONTH(A168))</f>
        <v/>
      </c>
    </row>
    <row r="169">
      <c r="A169" s="16" t="n"/>
      <c r="B169" s="9" t="n"/>
      <c r="C169" s="11" t="n"/>
      <c r="D169" s="9" t="n"/>
      <c r="E169" s="9" t="n"/>
      <c r="F169" s="26" t="n"/>
      <c r="G169" s="11" t="n"/>
      <c r="H169" s="24">
        <f>IF(A169="","",YEAR(A169)*100+MONTH(A169))</f>
        <v/>
      </c>
    </row>
    <row r="170">
      <c r="A170" s="16" t="n"/>
      <c r="B170" s="9" t="n"/>
      <c r="C170" s="11" t="n"/>
      <c r="D170" s="9" t="n"/>
      <c r="E170" s="9" t="n"/>
      <c r="F170" s="26" t="n"/>
      <c r="G170" s="11" t="n"/>
      <c r="H170" s="24">
        <f>IF(A170="","",YEAR(A170)*100+MONTH(A170))</f>
        <v/>
      </c>
    </row>
    <row r="171">
      <c r="A171" s="16" t="n"/>
      <c r="B171" s="9" t="n"/>
      <c r="C171" s="11" t="n"/>
      <c r="D171" s="9" t="n"/>
      <c r="E171" s="9" t="n"/>
      <c r="F171" s="26" t="n"/>
      <c r="G171" s="11" t="n"/>
      <c r="H171" s="24">
        <f>IF(A171="","",YEAR(A171)*100+MONTH(A171))</f>
        <v/>
      </c>
    </row>
    <row r="172">
      <c r="A172" s="16" t="n"/>
      <c r="B172" s="9" t="n"/>
      <c r="C172" s="11" t="n"/>
      <c r="D172" s="9" t="n"/>
      <c r="E172" s="9" t="n"/>
      <c r="F172" s="26" t="n"/>
      <c r="G172" s="11" t="n"/>
      <c r="H172" s="24">
        <f>IF(A172="","",YEAR(A172)*100+MONTH(A172))</f>
        <v/>
      </c>
    </row>
    <row r="173">
      <c r="A173" s="16" t="n"/>
      <c r="B173" s="9" t="n"/>
      <c r="C173" s="11" t="n"/>
      <c r="D173" s="9" t="n"/>
      <c r="E173" s="9" t="n"/>
      <c r="F173" s="26" t="n"/>
      <c r="G173" s="11" t="n"/>
      <c r="H173" s="24">
        <f>IF(A173="","",YEAR(A173)*100+MONTH(A173))</f>
        <v/>
      </c>
    </row>
    <row r="174">
      <c r="A174" s="16" t="n"/>
      <c r="B174" s="9" t="n"/>
      <c r="C174" s="11" t="n"/>
      <c r="D174" s="9" t="n"/>
      <c r="E174" s="9" t="n"/>
      <c r="F174" s="26" t="n"/>
      <c r="G174" s="11" t="n"/>
      <c r="H174" s="24">
        <f>IF(A174="","",YEAR(A174)*100+MONTH(A174))</f>
        <v/>
      </c>
    </row>
    <row r="175">
      <c r="A175" s="16" t="n"/>
      <c r="B175" s="9" t="n"/>
      <c r="C175" s="11" t="n"/>
      <c r="D175" s="9" t="n"/>
      <c r="E175" s="9" t="n"/>
      <c r="F175" s="26" t="n"/>
      <c r="G175" s="11" t="n"/>
      <c r="H175" s="24">
        <f>IF(A175="","",YEAR(A175)*100+MONTH(A175))</f>
        <v/>
      </c>
    </row>
    <row r="176">
      <c r="A176" s="16" t="n"/>
      <c r="B176" s="9" t="n"/>
      <c r="C176" s="11" t="n"/>
      <c r="D176" s="9" t="n"/>
      <c r="E176" s="9" t="n"/>
      <c r="F176" s="26" t="n"/>
      <c r="G176" s="11" t="n"/>
      <c r="H176" s="24">
        <f>IF(A176="","",YEAR(A176)*100+MONTH(A176))</f>
        <v/>
      </c>
    </row>
    <row r="177">
      <c r="A177" s="16" t="n"/>
      <c r="B177" s="9" t="n"/>
      <c r="C177" s="11" t="n"/>
      <c r="D177" s="9" t="n"/>
      <c r="E177" s="9" t="n"/>
      <c r="F177" s="26" t="n"/>
      <c r="G177" s="11" t="n"/>
      <c r="H177" s="24">
        <f>IF(A177="","",YEAR(A177)*100+MONTH(A177))</f>
        <v/>
      </c>
    </row>
    <row r="178">
      <c r="A178" s="16" t="n"/>
      <c r="B178" s="9" t="n"/>
      <c r="C178" s="11" t="n"/>
      <c r="D178" s="9" t="n"/>
      <c r="E178" s="9" t="n"/>
      <c r="F178" s="26" t="n"/>
      <c r="G178" s="11" t="n"/>
      <c r="H178" s="24">
        <f>IF(A178="","",YEAR(A178)*100+MONTH(A178))</f>
        <v/>
      </c>
    </row>
    <row r="179">
      <c r="A179" s="16" t="n"/>
      <c r="B179" s="9" t="n"/>
      <c r="C179" s="11" t="n"/>
      <c r="D179" s="9" t="n"/>
      <c r="E179" s="9" t="n"/>
      <c r="F179" s="26" t="n"/>
      <c r="G179" s="11" t="n"/>
      <c r="H179" s="24">
        <f>IF(A179="","",YEAR(A179)*100+MONTH(A179))</f>
        <v/>
      </c>
    </row>
    <row r="180">
      <c r="A180" s="16" t="n"/>
      <c r="B180" s="9" t="n"/>
      <c r="C180" s="11" t="n"/>
      <c r="D180" s="9" t="n"/>
      <c r="E180" s="9" t="n"/>
      <c r="F180" s="26" t="n"/>
      <c r="G180" s="11" t="n"/>
      <c r="H180" s="24">
        <f>IF(A180="","",YEAR(A180)*100+MONTH(A180))</f>
        <v/>
      </c>
    </row>
    <row r="181">
      <c r="A181" s="16" t="n"/>
      <c r="B181" s="9" t="n"/>
      <c r="C181" s="11" t="n"/>
      <c r="D181" s="9" t="n"/>
      <c r="E181" s="9" t="n"/>
      <c r="F181" s="26" t="n"/>
      <c r="G181" s="11" t="n"/>
      <c r="H181" s="24">
        <f>IF(A181="","",YEAR(A181)*100+MONTH(A181))</f>
        <v/>
      </c>
    </row>
    <row r="182">
      <c r="A182" s="16" t="n"/>
      <c r="B182" s="9" t="n"/>
      <c r="C182" s="11" t="n"/>
      <c r="D182" s="9" t="n"/>
      <c r="E182" s="9" t="n"/>
      <c r="F182" s="26" t="n"/>
      <c r="G182" s="11" t="n"/>
      <c r="H182" s="24">
        <f>IF(A182="","",YEAR(A182)*100+MONTH(A182))</f>
        <v/>
      </c>
    </row>
    <row r="183">
      <c r="A183" s="16" t="n"/>
      <c r="B183" s="9" t="n"/>
      <c r="C183" s="11" t="n"/>
      <c r="D183" s="9" t="n"/>
      <c r="E183" s="9" t="n"/>
      <c r="F183" s="26" t="n"/>
      <c r="G183" s="11" t="n"/>
      <c r="H183" s="24">
        <f>IF(A183="","",YEAR(A183)*100+MONTH(A183))</f>
        <v/>
      </c>
    </row>
    <row r="184">
      <c r="A184" s="16" t="n"/>
      <c r="B184" s="9" t="n"/>
      <c r="C184" s="11" t="n"/>
      <c r="D184" s="9" t="n"/>
      <c r="E184" s="9" t="n"/>
      <c r="F184" s="26" t="n"/>
      <c r="G184" s="11" t="n"/>
      <c r="H184" s="24">
        <f>IF(A184="","",YEAR(A184)*100+MONTH(A184))</f>
        <v/>
      </c>
    </row>
    <row r="185">
      <c r="A185" s="16" t="n"/>
      <c r="B185" s="9" t="n"/>
      <c r="C185" s="11" t="n"/>
      <c r="D185" s="9" t="n"/>
      <c r="E185" s="9" t="n"/>
      <c r="F185" s="26" t="n"/>
      <c r="G185" s="11" t="n"/>
      <c r="H185" s="24">
        <f>IF(A185="","",YEAR(A185)*100+MONTH(A185))</f>
        <v/>
      </c>
    </row>
    <row r="186">
      <c r="A186" s="16" t="n"/>
      <c r="B186" s="9" t="n"/>
      <c r="C186" s="11" t="n"/>
      <c r="D186" s="9" t="n"/>
      <c r="E186" s="9" t="n"/>
      <c r="F186" s="26" t="n"/>
      <c r="G186" s="11" t="n"/>
      <c r="H186" s="24">
        <f>IF(A186="","",YEAR(A186)*100+MONTH(A186))</f>
        <v/>
      </c>
    </row>
    <row r="187">
      <c r="A187" s="16" t="n"/>
      <c r="B187" s="9" t="n"/>
      <c r="C187" s="11" t="n"/>
      <c r="D187" s="9" t="n"/>
      <c r="E187" s="9" t="n"/>
      <c r="F187" s="26" t="n"/>
      <c r="G187" s="11" t="n"/>
      <c r="H187" s="24">
        <f>IF(A187="","",YEAR(A187)*100+MONTH(A187))</f>
        <v/>
      </c>
    </row>
    <row r="188">
      <c r="A188" s="16" t="n"/>
      <c r="B188" s="9" t="n"/>
      <c r="C188" s="11" t="n"/>
      <c r="D188" s="9" t="n"/>
      <c r="E188" s="9" t="n"/>
      <c r="F188" s="26" t="n"/>
      <c r="G188" s="11" t="n"/>
      <c r="H188" s="24">
        <f>IF(A188="","",YEAR(A188)*100+MONTH(A188))</f>
        <v/>
      </c>
    </row>
    <row r="189">
      <c r="A189" s="16" t="n"/>
      <c r="B189" s="9" t="n"/>
      <c r="C189" s="11" t="n"/>
      <c r="D189" s="9" t="n"/>
      <c r="E189" s="9" t="n"/>
      <c r="F189" s="26" t="n"/>
      <c r="G189" s="11" t="n"/>
      <c r="H189" s="24">
        <f>IF(A189="","",YEAR(A189)*100+MONTH(A189))</f>
        <v/>
      </c>
    </row>
    <row r="190">
      <c r="A190" s="16" t="n"/>
      <c r="B190" s="9" t="n"/>
      <c r="C190" s="11" t="n"/>
      <c r="D190" s="9" t="n"/>
      <c r="E190" s="9" t="n"/>
      <c r="F190" s="26" t="n"/>
      <c r="G190" s="11" t="n"/>
      <c r="H190" s="24">
        <f>IF(A190="","",YEAR(A190)*100+MONTH(A190))</f>
        <v/>
      </c>
    </row>
    <row r="191">
      <c r="A191" s="16" t="n"/>
      <c r="B191" s="9" t="n"/>
      <c r="C191" s="11" t="n"/>
      <c r="D191" s="9" t="n"/>
      <c r="E191" s="9" t="n"/>
      <c r="F191" s="26" t="n"/>
      <c r="G191" s="11" t="n"/>
      <c r="H191" s="24">
        <f>IF(A191="","",YEAR(A191)*100+MONTH(A191))</f>
        <v/>
      </c>
    </row>
    <row r="192">
      <c r="A192" s="16" t="n"/>
      <c r="B192" s="9" t="n"/>
      <c r="C192" s="11" t="n"/>
      <c r="D192" s="9" t="n"/>
      <c r="E192" s="9" t="n"/>
      <c r="F192" s="26" t="n"/>
      <c r="G192" s="11" t="n"/>
      <c r="H192" s="24">
        <f>IF(A192="","",YEAR(A192)*100+MONTH(A192))</f>
        <v/>
      </c>
    </row>
    <row r="193">
      <c r="A193" s="16" t="n"/>
      <c r="B193" s="9" t="n"/>
      <c r="C193" s="11" t="n"/>
      <c r="D193" s="9" t="n"/>
      <c r="E193" s="9" t="n"/>
      <c r="F193" s="26" t="n"/>
      <c r="G193" s="11" t="n"/>
      <c r="H193" s="24">
        <f>IF(A193="","",YEAR(A193)*100+MONTH(A193))</f>
        <v/>
      </c>
    </row>
    <row r="194">
      <c r="A194" s="16" t="n"/>
      <c r="B194" s="9" t="n"/>
      <c r="C194" s="11" t="n"/>
      <c r="D194" s="9" t="n"/>
      <c r="E194" s="9" t="n"/>
      <c r="F194" s="26" t="n"/>
      <c r="G194" s="11" t="n"/>
      <c r="H194" s="24">
        <f>IF(A194="","",YEAR(A194)*100+MONTH(A194))</f>
        <v/>
      </c>
    </row>
    <row r="195">
      <c r="A195" s="16" t="n"/>
      <c r="B195" s="9" t="n"/>
      <c r="C195" s="11" t="n"/>
      <c r="D195" s="9" t="n"/>
      <c r="E195" s="9" t="n"/>
      <c r="F195" s="26" t="n"/>
      <c r="G195" s="11" t="n"/>
      <c r="H195" s="24">
        <f>IF(A195="","",YEAR(A195)*100+MONTH(A195))</f>
        <v/>
      </c>
    </row>
    <row r="196">
      <c r="A196" s="16" t="n"/>
      <c r="B196" s="9" t="n"/>
      <c r="C196" s="11" t="n"/>
      <c r="D196" s="9" t="n"/>
      <c r="E196" s="9" t="n"/>
      <c r="F196" s="26" t="n"/>
      <c r="G196" s="11" t="n"/>
      <c r="H196" s="24">
        <f>IF(A196="","",YEAR(A196)*100+MONTH(A196))</f>
        <v/>
      </c>
    </row>
    <row r="197">
      <c r="A197" s="16" t="n"/>
      <c r="B197" s="9" t="n"/>
      <c r="C197" s="11" t="n"/>
      <c r="D197" s="9" t="n"/>
      <c r="E197" s="9" t="n"/>
      <c r="F197" s="26" t="n"/>
      <c r="G197" s="11" t="n"/>
      <c r="H197" s="24">
        <f>IF(A197="","",YEAR(A197)*100+MONTH(A197))</f>
        <v/>
      </c>
    </row>
    <row r="198">
      <c r="A198" s="16" t="n"/>
      <c r="B198" s="9" t="n"/>
      <c r="C198" s="11" t="n"/>
      <c r="D198" s="9" t="n"/>
      <c r="E198" s="9" t="n"/>
      <c r="F198" s="26" t="n"/>
      <c r="G198" s="11" t="n"/>
      <c r="H198" s="24">
        <f>IF(A198="","",YEAR(A198)*100+MONTH(A198))</f>
        <v/>
      </c>
    </row>
    <row r="199">
      <c r="A199" s="16" t="n"/>
      <c r="B199" s="9" t="n"/>
      <c r="C199" s="11" t="n"/>
      <c r="D199" s="9" t="n"/>
      <c r="E199" s="9" t="n"/>
      <c r="F199" s="26" t="n"/>
      <c r="G199" s="11" t="n"/>
      <c r="H199" s="24">
        <f>IF(A199="","",YEAR(A199)*100+MONTH(A199))</f>
        <v/>
      </c>
    </row>
    <row r="200">
      <c r="A200" s="16" t="n"/>
      <c r="B200" s="9" t="n"/>
      <c r="C200" s="11" t="n"/>
      <c r="D200" s="9" t="n"/>
      <c r="E200" s="9" t="n"/>
      <c r="F200" s="26" t="n"/>
      <c r="G200" s="11" t="n"/>
      <c r="H200" s="24">
        <f>IF(A200="","",YEAR(A200)*100+MONTH(A200))</f>
        <v/>
      </c>
    </row>
    <row r="201">
      <c r="A201" s="16" t="n"/>
      <c r="B201" s="9" t="n"/>
      <c r="C201" s="11" t="n"/>
      <c r="D201" s="9" t="n"/>
      <c r="E201" s="9" t="n"/>
      <c r="F201" s="26" t="n"/>
      <c r="G201" s="11" t="n"/>
      <c r="H201" s="24">
        <f>IF(A201="","",YEAR(A201)*100+MONTH(A201))</f>
        <v/>
      </c>
    </row>
    <row r="202">
      <c r="A202" s="16" t="n"/>
      <c r="B202" s="9" t="n"/>
      <c r="C202" s="11" t="n"/>
      <c r="D202" s="9" t="n"/>
      <c r="E202" s="9" t="n"/>
      <c r="F202" s="26" t="n"/>
      <c r="G202" s="11" t="n"/>
      <c r="H202" s="24">
        <f>IF(A202="","",YEAR(A202)*100+MONTH(A202))</f>
        <v/>
      </c>
    </row>
    <row r="203">
      <c r="A203" s="16" t="n"/>
      <c r="B203" s="9" t="n"/>
      <c r="C203" s="11" t="n"/>
      <c r="D203" s="9" t="n"/>
      <c r="E203" s="9" t="n"/>
      <c r="F203" s="26" t="n"/>
      <c r="G203" s="11" t="n"/>
      <c r="H203" s="24">
        <f>IF(A203="","",YEAR(A203)*100+MONTH(A203))</f>
        <v/>
      </c>
    </row>
    <row r="204">
      <c r="A204" s="16" t="n"/>
      <c r="B204" s="9" t="n"/>
      <c r="C204" s="11" t="n"/>
      <c r="D204" s="9" t="n"/>
      <c r="E204" s="9" t="n"/>
      <c r="F204" s="26" t="n"/>
      <c r="G204" s="11" t="n"/>
      <c r="H204" s="24">
        <f>IF(A204="","",YEAR(A204)*100+MONTH(A204))</f>
        <v/>
      </c>
    </row>
    <row r="205">
      <c r="A205" s="16" t="n"/>
      <c r="B205" s="9" t="n"/>
      <c r="C205" s="11" t="n"/>
      <c r="D205" s="9" t="n"/>
      <c r="E205" s="9" t="n"/>
      <c r="F205" s="26" t="n"/>
      <c r="G205" s="11" t="n"/>
      <c r="H205" s="24">
        <f>IF(A205="","",YEAR(A205)*100+MONTH(A205))</f>
        <v/>
      </c>
    </row>
    <row r="206">
      <c r="A206" s="16" t="n"/>
      <c r="B206" s="9" t="n"/>
      <c r="C206" s="11" t="n"/>
      <c r="D206" s="9" t="n"/>
      <c r="E206" s="9" t="n"/>
      <c r="F206" s="26" t="n"/>
      <c r="G206" s="11" t="n"/>
      <c r="H206" s="24">
        <f>IF(A206="","",YEAR(A206)*100+MONTH(A206))</f>
        <v/>
      </c>
    </row>
    <row r="207">
      <c r="A207" s="16" t="n"/>
      <c r="B207" s="9" t="n"/>
      <c r="C207" s="11" t="n"/>
      <c r="D207" s="9" t="n"/>
      <c r="E207" s="9" t="n"/>
      <c r="F207" s="26" t="n"/>
      <c r="G207" s="11" t="n"/>
      <c r="H207" s="24">
        <f>IF(A207="","",YEAR(A207)*100+MONTH(A207))</f>
        <v/>
      </c>
    </row>
    <row r="208">
      <c r="A208" s="16" t="n"/>
      <c r="B208" s="9" t="n"/>
      <c r="C208" s="11" t="n"/>
      <c r="D208" s="9" t="n"/>
      <c r="E208" s="9" t="n"/>
      <c r="F208" s="26" t="n"/>
      <c r="G208" s="11" t="n"/>
      <c r="H208" s="24">
        <f>IF(A208="","",YEAR(A208)*100+MONTH(A208))</f>
        <v/>
      </c>
    </row>
    <row r="209">
      <c r="A209" s="16" t="n"/>
      <c r="B209" s="9" t="n"/>
      <c r="C209" s="11" t="n"/>
      <c r="D209" s="9" t="n"/>
      <c r="E209" s="9" t="n"/>
      <c r="F209" s="26" t="n"/>
      <c r="G209" s="11" t="n"/>
      <c r="H209" s="24">
        <f>IF(A209="","",YEAR(A209)*100+MONTH(A209))</f>
        <v/>
      </c>
    </row>
    <row r="210">
      <c r="A210" s="16" t="n"/>
      <c r="B210" s="9" t="n"/>
      <c r="C210" s="11" t="n"/>
      <c r="D210" s="9" t="n"/>
      <c r="E210" s="9" t="n"/>
      <c r="F210" s="26" t="n"/>
      <c r="G210" s="11" t="n"/>
      <c r="H210" s="24">
        <f>IF(A210="","",YEAR(A210)*100+MONTH(A210))</f>
        <v/>
      </c>
    </row>
    <row r="211">
      <c r="A211" s="16" t="n"/>
      <c r="B211" s="9" t="n"/>
      <c r="C211" s="11" t="n"/>
      <c r="D211" s="9" t="n"/>
      <c r="E211" s="9" t="n"/>
      <c r="F211" s="26" t="n"/>
      <c r="G211" s="11" t="n"/>
      <c r="H211" s="24">
        <f>IF(A211="","",YEAR(A211)*100+MONTH(A211))</f>
        <v/>
      </c>
    </row>
    <row r="212">
      <c r="A212" s="16" t="n"/>
      <c r="B212" s="9" t="n"/>
      <c r="C212" s="11" t="n"/>
      <c r="D212" s="9" t="n"/>
      <c r="E212" s="9" t="n"/>
      <c r="F212" s="26" t="n"/>
      <c r="G212" s="11" t="n"/>
      <c r="H212" s="24">
        <f>IF(A212="","",YEAR(A212)*100+MONTH(A212))</f>
        <v/>
      </c>
    </row>
    <row r="213">
      <c r="A213" s="16" t="n"/>
      <c r="B213" s="9" t="n"/>
      <c r="C213" s="11" t="n"/>
      <c r="D213" s="9" t="n"/>
      <c r="E213" s="9" t="n"/>
      <c r="F213" s="26" t="n"/>
      <c r="G213" s="11" t="n"/>
      <c r="H213" s="24">
        <f>IF(A213="","",YEAR(A213)*100+MONTH(A213))</f>
        <v/>
      </c>
    </row>
    <row r="214">
      <c r="A214" s="16" t="n"/>
      <c r="B214" s="9" t="n"/>
      <c r="C214" s="11" t="n"/>
      <c r="D214" s="9" t="n"/>
      <c r="E214" s="9" t="n"/>
      <c r="F214" s="26" t="n"/>
      <c r="G214" s="11" t="n"/>
      <c r="H214" s="24">
        <f>IF(A214="","",YEAR(A214)*100+MONTH(A214))</f>
        <v/>
      </c>
    </row>
    <row r="215">
      <c r="A215" s="16" t="n"/>
      <c r="B215" s="9" t="n"/>
      <c r="C215" s="11" t="n"/>
      <c r="D215" s="9" t="n"/>
      <c r="E215" s="9" t="n"/>
      <c r="F215" s="26" t="n"/>
      <c r="G215" s="11" t="n"/>
      <c r="H215" s="24">
        <f>IF(A215="","",YEAR(A215)*100+MONTH(A215))</f>
        <v/>
      </c>
    </row>
    <row r="216">
      <c r="A216" s="16" t="n"/>
      <c r="B216" s="9" t="n"/>
      <c r="C216" s="11" t="n"/>
      <c r="D216" s="9" t="n"/>
      <c r="E216" s="9" t="n"/>
      <c r="F216" s="26" t="n"/>
      <c r="G216" s="11" t="n"/>
      <c r="H216" s="24">
        <f>IF(A216="","",YEAR(A216)*100+MONTH(A216))</f>
        <v/>
      </c>
    </row>
    <row r="217">
      <c r="A217" s="16" t="n"/>
      <c r="B217" s="9" t="n"/>
      <c r="C217" s="11" t="n"/>
      <c r="D217" s="9" t="n"/>
      <c r="E217" s="9" t="n"/>
      <c r="F217" s="26" t="n"/>
      <c r="G217" s="11" t="n"/>
      <c r="H217" s="24">
        <f>IF(A217="","",YEAR(A217)*100+MONTH(A217))</f>
        <v/>
      </c>
    </row>
    <row r="218">
      <c r="A218" s="16" t="n"/>
      <c r="B218" s="9" t="n"/>
      <c r="C218" s="11" t="n"/>
      <c r="D218" s="9" t="n"/>
      <c r="E218" s="9" t="n"/>
      <c r="F218" s="26" t="n"/>
      <c r="G218" s="11" t="n"/>
      <c r="H218" s="24">
        <f>IF(A218="","",YEAR(A218)*100+MONTH(A218))</f>
        <v/>
      </c>
    </row>
    <row r="219">
      <c r="A219" s="16" t="n"/>
      <c r="B219" s="9" t="n"/>
      <c r="C219" s="11" t="n"/>
      <c r="D219" s="9" t="n"/>
      <c r="E219" s="9" t="n"/>
      <c r="F219" s="26" t="n"/>
      <c r="G219" s="11" t="n"/>
      <c r="H219" s="24">
        <f>IF(A219="","",YEAR(A219)*100+MONTH(A219))</f>
        <v/>
      </c>
    </row>
    <row r="220">
      <c r="A220" s="16" t="n"/>
      <c r="B220" s="9" t="n"/>
      <c r="C220" s="11" t="n"/>
      <c r="D220" s="9" t="n"/>
      <c r="E220" s="9" t="n"/>
      <c r="F220" s="26" t="n"/>
      <c r="G220" s="11" t="n"/>
      <c r="H220" s="24">
        <f>IF(A220="","",YEAR(A220)*100+MONTH(A220))</f>
        <v/>
      </c>
    </row>
    <row r="221">
      <c r="A221" s="16" t="n"/>
      <c r="B221" s="9" t="n"/>
      <c r="C221" s="11" t="n"/>
      <c r="D221" s="9" t="n"/>
      <c r="E221" s="9" t="n"/>
      <c r="F221" s="26" t="n"/>
      <c r="G221" s="11" t="n"/>
      <c r="H221" s="24">
        <f>IF(A221="","",YEAR(A221)*100+MONTH(A221))</f>
        <v/>
      </c>
    </row>
    <row r="222">
      <c r="A222" s="16" t="n"/>
      <c r="B222" s="9" t="n"/>
      <c r="C222" s="11" t="n"/>
      <c r="D222" s="9" t="n"/>
      <c r="E222" s="9" t="n"/>
      <c r="F222" s="26" t="n"/>
      <c r="G222" s="11" t="n"/>
      <c r="H222" s="24">
        <f>IF(A222="","",YEAR(A222)*100+MONTH(A222))</f>
        <v/>
      </c>
    </row>
    <row r="223">
      <c r="A223" s="16" t="n"/>
      <c r="B223" s="9" t="n"/>
      <c r="C223" s="11" t="n"/>
      <c r="D223" s="9" t="n"/>
      <c r="E223" s="9" t="n"/>
      <c r="F223" s="26" t="n"/>
      <c r="G223" s="11" t="n"/>
      <c r="H223" s="24">
        <f>IF(A223="","",YEAR(A223)*100+MONTH(A223))</f>
        <v/>
      </c>
    </row>
    <row r="224">
      <c r="A224" s="16" t="n"/>
      <c r="B224" s="9" t="n"/>
      <c r="C224" s="11" t="n"/>
      <c r="D224" s="9" t="n"/>
      <c r="E224" s="9" t="n"/>
      <c r="F224" s="26" t="n"/>
      <c r="G224" s="11" t="n"/>
      <c r="H224" s="24">
        <f>IF(A224="","",YEAR(A224)*100+MONTH(A224))</f>
        <v/>
      </c>
    </row>
    <row r="225">
      <c r="A225" s="16" t="n"/>
      <c r="B225" s="9" t="n"/>
      <c r="C225" s="11" t="n"/>
      <c r="D225" s="9" t="n"/>
      <c r="E225" s="9" t="n"/>
      <c r="F225" s="26" t="n"/>
      <c r="G225" s="11" t="n"/>
      <c r="H225" s="24">
        <f>IF(A225="","",YEAR(A225)*100+MONTH(A225))</f>
        <v/>
      </c>
    </row>
    <row r="226">
      <c r="A226" s="16" t="n"/>
      <c r="B226" s="9" t="n"/>
      <c r="C226" s="11" t="n"/>
      <c r="D226" s="9" t="n"/>
      <c r="E226" s="9" t="n"/>
      <c r="F226" s="26" t="n"/>
      <c r="G226" s="11" t="n"/>
      <c r="H226" s="24">
        <f>IF(A226="","",YEAR(A226)*100+MONTH(A226))</f>
        <v/>
      </c>
    </row>
    <row r="227">
      <c r="A227" s="16" t="n"/>
      <c r="B227" s="9" t="n"/>
      <c r="C227" s="11" t="n"/>
      <c r="D227" s="9" t="n"/>
      <c r="E227" s="9" t="n"/>
      <c r="F227" s="26" t="n"/>
      <c r="G227" s="11" t="n"/>
      <c r="H227" s="24">
        <f>IF(A227="","",YEAR(A227)*100+MONTH(A227))</f>
        <v/>
      </c>
    </row>
    <row r="228">
      <c r="A228" s="16" t="n"/>
      <c r="B228" s="9" t="n"/>
      <c r="C228" s="11" t="n"/>
      <c r="D228" s="9" t="n"/>
      <c r="E228" s="9" t="n"/>
      <c r="F228" s="26" t="n"/>
      <c r="G228" s="11" t="n"/>
      <c r="H228" s="24">
        <f>IF(A228="","",YEAR(A228)*100+MONTH(A228))</f>
        <v/>
      </c>
    </row>
    <row r="229">
      <c r="A229" s="16" t="n"/>
      <c r="B229" s="9" t="n"/>
      <c r="C229" s="11" t="n"/>
      <c r="D229" s="9" t="n"/>
      <c r="E229" s="9" t="n"/>
      <c r="F229" s="26" t="n"/>
      <c r="G229" s="11" t="n"/>
      <c r="H229" s="24">
        <f>IF(A229="","",YEAR(A229)*100+MONTH(A229))</f>
        <v/>
      </c>
    </row>
    <row r="230">
      <c r="A230" s="16" t="n"/>
      <c r="B230" s="9" t="n"/>
      <c r="C230" s="11" t="n"/>
      <c r="D230" s="9" t="n"/>
      <c r="E230" s="9" t="n"/>
      <c r="F230" s="26" t="n"/>
      <c r="G230" s="11" t="n"/>
      <c r="H230" s="24">
        <f>IF(A230="","",YEAR(A230)*100+MONTH(A230))</f>
        <v/>
      </c>
    </row>
    <row r="231">
      <c r="A231" s="16" t="n"/>
      <c r="B231" s="9" t="n"/>
      <c r="C231" s="11" t="n"/>
      <c r="D231" s="9" t="n"/>
      <c r="E231" s="9" t="n"/>
      <c r="F231" s="26" t="n"/>
      <c r="G231" s="11" t="n"/>
      <c r="H231" s="24">
        <f>IF(A231="","",YEAR(A231)*100+MONTH(A231))</f>
        <v/>
      </c>
    </row>
    <row r="232">
      <c r="A232" s="16" t="n"/>
      <c r="B232" s="9" t="n"/>
      <c r="C232" s="11" t="n"/>
      <c r="D232" s="9" t="n"/>
      <c r="E232" s="9" t="n"/>
      <c r="F232" s="26" t="n"/>
      <c r="G232" s="11" t="n"/>
      <c r="H232" s="24">
        <f>IF(A232="","",YEAR(A232)*100+MONTH(A232))</f>
        <v/>
      </c>
    </row>
    <row r="233">
      <c r="A233" s="16" t="n"/>
      <c r="B233" s="9" t="n"/>
      <c r="C233" s="11" t="n"/>
      <c r="D233" s="9" t="n"/>
      <c r="E233" s="9" t="n"/>
      <c r="F233" s="26" t="n"/>
      <c r="G233" s="11" t="n"/>
      <c r="H233" s="24">
        <f>IF(A233="","",YEAR(A233)*100+MONTH(A233))</f>
        <v/>
      </c>
    </row>
    <row r="234">
      <c r="A234" s="16" t="n"/>
      <c r="B234" s="9" t="n"/>
      <c r="C234" s="11" t="n"/>
      <c r="D234" s="9" t="n"/>
      <c r="E234" s="9" t="n"/>
      <c r="F234" s="26" t="n"/>
      <c r="G234" s="11" t="n"/>
      <c r="H234" s="24">
        <f>IF(A234="","",YEAR(A234)*100+MONTH(A234))</f>
        <v/>
      </c>
    </row>
    <row r="235">
      <c r="A235" s="16" t="n"/>
      <c r="B235" s="9" t="n"/>
      <c r="C235" s="11" t="n"/>
      <c r="D235" s="9" t="n"/>
      <c r="E235" s="9" t="n"/>
      <c r="F235" s="26" t="n"/>
      <c r="G235" s="11" t="n"/>
      <c r="H235" s="24">
        <f>IF(A235="","",YEAR(A235)*100+MONTH(A235))</f>
        <v/>
      </c>
    </row>
    <row r="236">
      <c r="A236" s="16" t="n"/>
      <c r="B236" s="9" t="n"/>
      <c r="C236" s="11" t="n"/>
      <c r="D236" s="9" t="n"/>
      <c r="E236" s="9" t="n"/>
      <c r="F236" s="26" t="n"/>
      <c r="G236" s="11" t="n"/>
      <c r="H236" s="24">
        <f>IF(A236="","",YEAR(A236)*100+MONTH(A236))</f>
        <v/>
      </c>
    </row>
    <row r="237">
      <c r="A237" s="16" t="n"/>
      <c r="B237" s="9" t="n"/>
      <c r="C237" s="11" t="n"/>
      <c r="D237" s="9" t="n"/>
      <c r="E237" s="9" t="n"/>
      <c r="F237" s="26" t="n"/>
      <c r="G237" s="11" t="n"/>
      <c r="H237" s="24">
        <f>IF(A237="","",YEAR(A237)*100+MONTH(A237))</f>
        <v/>
      </c>
    </row>
    <row r="238">
      <c r="A238" s="16" t="n"/>
      <c r="B238" s="9" t="n"/>
      <c r="C238" s="11" t="n"/>
      <c r="D238" s="9" t="n"/>
      <c r="E238" s="9" t="n"/>
      <c r="F238" s="26" t="n"/>
      <c r="G238" s="11" t="n"/>
      <c r="H238" s="24">
        <f>IF(A238="","",YEAR(A238)*100+MONTH(A238))</f>
        <v/>
      </c>
    </row>
    <row r="239">
      <c r="A239" s="16" t="n"/>
      <c r="B239" s="9" t="n"/>
      <c r="C239" s="11" t="n"/>
      <c r="D239" s="9" t="n"/>
      <c r="E239" s="9" t="n"/>
      <c r="F239" s="26" t="n"/>
      <c r="G239" s="11" t="n"/>
      <c r="H239" s="24">
        <f>IF(A239="","",YEAR(A239)*100+MONTH(A239))</f>
        <v/>
      </c>
    </row>
    <row r="240">
      <c r="A240" s="16" t="n"/>
      <c r="B240" s="9" t="n"/>
      <c r="C240" s="11" t="n"/>
      <c r="D240" s="9" t="n"/>
      <c r="E240" s="9" t="n"/>
      <c r="F240" s="26" t="n"/>
      <c r="G240" s="11" t="n"/>
      <c r="H240" s="24">
        <f>IF(A240="","",YEAR(A240)*100+MONTH(A240))</f>
        <v/>
      </c>
    </row>
    <row r="241">
      <c r="A241" s="16" t="n"/>
      <c r="B241" s="9" t="n"/>
      <c r="C241" s="11" t="n"/>
      <c r="D241" s="9" t="n"/>
      <c r="E241" s="9" t="n"/>
      <c r="F241" s="26" t="n"/>
      <c r="G241" s="11" t="n"/>
      <c r="H241" s="24">
        <f>IF(A241="","",YEAR(A241)*100+MONTH(A241))</f>
        <v/>
      </c>
    </row>
    <row r="242">
      <c r="A242" s="16" t="n"/>
      <c r="B242" s="9" t="n"/>
      <c r="C242" s="11" t="n"/>
      <c r="D242" s="9" t="n"/>
      <c r="E242" s="9" t="n"/>
      <c r="F242" s="26" t="n"/>
      <c r="G242" s="11" t="n"/>
      <c r="H242" s="24">
        <f>IF(A242="","",YEAR(A242)*100+MONTH(A242))</f>
        <v/>
      </c>
    </row>
    <row r="243">
      <c r="A243" s="16" t="n"/>
      <c r="B243" s="9" t="n"/>
      <c r="C243" s="11" t="n"/>
      <c r="D243" s="9" t="n"/>
      <c r="E243" s="9" t="n"/>
      <c r="F243" s="26" t="n"/>
      <c r="G243" s="11" t="n"/>
      <c r="H243" s="24">
        <f>IF(A243="","",YEAR(A243)*100+MONTH(A243))</f>
        <v/>
      </c>
    </row>
    <row r="244">
      <c r="A244" s="16" t="n"/>
      <c r="B244" s="9" t="n"/>
      <c r="C244" s="11" t="n"/>
      <c r="D244" s="9" t="n"/>
      <c r="E244" s="9" t="n"/>
      <c r="F244" s="26" t="n"/>
      <c r="G244" s="11" t="n"/>
      <c r="H244" s="24">
        <f>IF(A244="","",YEAR(A244)*100+MONTH(A244))</f>
        <v/>
      </c>
    </row>
    <row r="245">
      <c r="A245" s="16" t="n"/>
      <c r="B245" s="9" t="n"/>
      <c r="C245" s="11" t="n"/>
      <c r="D245" s="9" t="n"/>
      <c r="E245" s="9" t="n"/>
      <c r="F245" s="26" t="n"/>
      <c r="G245" s="11" t="n"/>
      <c r="H245" s="24">
        <f>IF(A245="","",YEAR(A245)*100+MONTH(A245))</f>
        <v/>
      </c>
    </row>
    <row r="246">
      <c r="A246" s="16" t="n"/>
      <c r="B246" s="9" t="n"/>
      <c r="C246" s="11" t="n"/>
      <c r="D246" s="9" t="n"/>
      <c r="E246" s="9" t="n"/>
      <c r="F246" s="26" t="n"/>
      <c r="G246" s="11" t="n"/>
      <c r="H246" s="24">
        <f>IF(A246="","",YEAR(A246)*100+MONTH(A246))</f>
        <v/>
      </c>
    </row>
    <row r="247">
      <c r="A247" s="16" t="n"/>
      <c r="B247" s="9" t="n"/>
      <c r="C247" s="11" t="n"/>
      <c r="D247" s="9" t="n"/>
      <c r="E247" s="9" t="n"/>
      <c r="F247" s="26" t="n"/>
      <c r="G247" s="11" t="n"/>
      <c r="H247" s="24">
        <f>IF(A247="","",YEAR(A247)*100+MONTH(A247))</f>
        <v/>
      </c>
    </row>
    <row r="248">
      <c r="A248" s="16" t="n"/>
      <c r="B248" s="9" t="n"/>
      <c r="C248" s="11" t="n"/>
      <c r="D248" s="9" t="n"/>
      <c r="E248" s="9" t="n"/>
      <c r="F248" s="26" t="n"/>
      <c r="G248" s="11" t="n"/>
      <c r="H248" s="24">
        <f>IF(A248="","",YEAR(A248)*100+MONTH(A248))</f>
        <v/>
      </c>
    </row>
    <row r="249">
      <c r="A249" s="16" t="n"/>
      <c r="B249" s="9" t="n"/>
      <c r="C249" s="11" t="n"/>
      <c r="D249" s="9" t="n"/>
      <c r="E249" s="9" t="n"/>
      <c r="F249" s="26" t="n"/>
      <c r="G249" s="11" t="n"/>
      <c r="H249" s="24">
        <f>IF(A249="","",YEAR(A249)*100+MONTH(A249))</f>
        <v/>
      </c>
    </row>
    <row r="250">
      <c r="A250" s="16" t="n"/>
      <c r="B250" s="9" t="n"/>
      <c r="C250" s="11" t="n"/>
      <c r="D250" s="9" t="n"/>
      <c r="E250" s="9" t="n"/>
      <c r="F250" s="26" t="n"/>
      <c r="G250" s="11" t="n"/>
      <c r="H250" s="24">
        <f>IF(A250="","",YEAR(A250)*100+MONTH(A250))</f>
        <v/>
      </c>
    </row>
    <row r="251">
      <c r="A251" s="16" t="n"/>
      <c r="B251" s="9" t="n"/>
      <c r="C251" s="11" t="n"/>
      <c r="D251" s="9" t="n"/>
      <c r="E251" s="9" t="n"/>
      <c r="F251" s="26" t="n"/>
      <c r="G251" s="11" t="n"/>
      <c r="H251" s="24">
        <f>IF(A251="","",YEAR(A251)*100+MONTH(A251))</f>
        <v/>
      </c>
    </row>
    <row r="252">
      <c r="A252" s="16" t="n"/>
      <c r="B252" s="9" t="n"/>
      <c r="C252" s="11" t="n"/>
      <c r="D252" s="9" t="n"/>
      <c r="E252" s="9" t="n"/>
      <c r="F252" s="26" t="n"/>
      <c r="G252" s="11" t="n"/>
      <c r="H252" s="24">
        <f>IF(A252="","",YEAR(A252)*100+MONTH(A252))</f>
        <v/>
      </c>
    </row>
    <row r="253">
      <c r="A253" s="16" t="n"/>
      <c r="B253" s="9" t="n"/>
      <c r="C253" s="11" t="n"/>
      <c r="D253" s="9" t="n"/>
      <c r="E253" s="9" t="n"/>
      <c r="F253" s="26" t="n"/>
      <c r="G253" s="11" t="n"/>
      <c r="H253" s="24">
        <f>IF(A253="","",YEAR(A253)*100+MONTH(A253))</f>
        <v/>
      </c>
    </row>
    <row r="254">
      <c r="A254" s="16" t="n"/>
      <c r="B254" s="9" t="n"/>
      <c r="C254" s="11" t="n"/>
      <c r="D254" s="9" t="n"/>
      <c r="E254" s="9" t="n"/>
      <c r="F254" s="26" t="n"/>
      <c r="G254" s="11" t="n"/>
      <c r="H254" s="24">
        <f>IF(A254="","",YEAR(A254)*100+MONTH(A254))</f>
        <v/>
      </c>
    </row>
    <row r="255">
      <c r="A255" s="16" t="n"/>
      <c r="B255" s="9" t="n"/>
      <c r="C255" s="11" t="n"/>
      <c r="D255" s="9" t="n"/>
      <c r="E255" s="9" t="n"/>
      <c r="F255" s="26" t="n"/>
      <c r="G255" s="11" t="n"/>
      <c r="H255" s="24">
        <f>IF(A255="","",YEAR(A255)*100+MONTH(A255))</f>
        <v/>
      </c>
    </row>
    <row r="256">
      <c r="A256" s="16" t="n"/>
      <c r="B256" s="9" t="n"/>
      <c r="C256" s="11" t="n"/>
      <c r="D256" s="9" t="n"/>
      <c r="E256" s="9" t="n"/>
      <c r="F256" s="26" t="n"/>
      <c r="G256" s="11" t="n"/>
      <c r="H256" s="24">
        <f>IF(A256="","",YEAR(A256)*100+MONTH(A256))</f>
        <v/>
      </c>
    </row>
    <row r="257">
      <c r="A257" s="16" t="n"/>
      <c r="B257" s="9" t="n"/>
      <c r="C257" s="11" t="n"/>
      <c r="D257" s="9" t="n"/>
      <c r="E257" s="9" t="n"/>
      <c r="F257" s="26" t="n"/>
      <c r="G257" s="11" t="n"/>
      <c r="H257" s="24">
        <f>IF(A257="","",YEAR(A257)*100+MONTH(A257))</f>
        <v/>
      </c>
    </row>
    <row r="258">
      <c r="A258" s="16" t="n"/>
      <c r="B258" s="9" t="n"/>
      <c r="C258" s="11" t="n"/>
      <c r="D258" s="9" t="n"/>
      <c r="E258" s="9" t="n"/>
      <c r="F258" s="26" t="n"/>
      <c r="G258" s="11" t="n"/>
      <c r="H258" s="24">
        <f>IF(A258="","",YEAR(A258)*100+MONTH(A258))</f>
        <v/>
      </c>
    </row>
    <row r="259">
      <c r="A259" s="16" t="n"/>
      <c r="B259" s="9" t="n"/>
      <c r="C259" s="11" t="n"/>
      <c r="D259" s="9" t="n"/>
      <c r="E259" s="9" t="n"/>
      <c r="F259" s="26" t="n"/>
      <c r="G259" s="11" t="n"/>
      <c r="H259" s="24">
        <f>IF(A259="","",YEAR(A259)*100+MONTH(A259))</f>
        <v/>
      </c>
    </row>
    <row r="260">
      <c r="A260" s="16" t="n"/>
      <c r="B260" s="9" t="n"/>
      <c r="C260" s="11" t="n"/>
      <c r="D260" s="9" t="n"/>
      <c r="E260" s="9" t="n"/>
      <c r="F260" s="26" t="n"/>
      <c r="G260" s="11" t="n"/>
      <c r="H260" s="24">
        <f>IF(A260="","",YEAR(A260)*100+MONTH(A260))</f>
        <v/>
      </c>
    </row>
    <row r="261">
      <c r="A261" s="16" t="n"/>
      <c r="B261" s="9" t="n"/>
      <c r="C261" s="11" t="n"/>
      <c r="D261" s="9" t="n"/>
      <c r="E261" s="9" t="n"/>
      <c r="F261" s="26" t="n"/>
      <c r="G261" s="11" t="n"/>
      <c r="H261" s="24">
        <f>IF(A261="","",YEAR(A261)*100+MONTH(A261))</f>
        <v/>
      </c>
    </row>
    <row r="262">
      <c r="A262" s="16" t="n"/>
      <c r="B262" s="9" t="n"/>
      <c r="C262" s="11" t="n"/>
      <c r="D262" s="9" t="n"/>
      <c r="E262" s="9" t="n"/>
      <c r="F262" s="26" t="n"/>
      <c r="G262" s="11" t="n"/>
      <c r="H262" s="24">
        <f>IF(A262="","",YEAR(A262)*100+MONTH(A262))</f>
        <v/>
      </c>
    </row>
    <row r="263">
      <c r="A263" s="16" t="n"/>
      <c r="B263" s="9" t="n"/>
      <c r="C263" s="11" t="n"/>
      <c r="D263" s="9" t="n"/>
      <c r="E263" s="9" t="n"/>
      <c r="F263" s="26" t="n"/>
      <c r="G263" s="11" t="n"/>
      <c r="H263" s="24">
        <f>IF(A263="","",YEAR(A263)*100+MONTH(A263))</f>
        <v/>
      </c>
    </row>
    <row r="264">
      <c r="A264" s="16" t="n"/>
      <c r="B264" s="9" t="n"/>
      <c r="C264" s="11" t="n"/>
      <c r="D264" s="9" t="n"/>
      <c r="E264" s="9" t="n"/>
      <c r="F264" s="26" t="n"/>
      <c r="G264" s="11" t="n"/>
      <c r="H264" s="24">
        <f>IF(A264="","",YEAR(A264)*100+MONTH(A264))</f>
        <v/>
      </c>
    </row>
    <row r="265">
      <c r="A265" s="16" t="n"/>
      <c r="B265" s="9" t="n"/>
      <c r="C265" s="11" t="n"/>
      <c r="D265" s="9" t="n"/>
      <c r="E265" s="9" t="n"/>
      <c r="F265" s="26" t="n"/>
      <c r="G265" s="11" t="n"/>
      <c r="H265" s="24">
        <f>IF(A265="","",YEAR(A265)*100+MONTH(A265))</f>
        <v/>
      </c>
    </row>
    <row r="266">
      <c r="A266" s="16" t="n"/>
      <c r="B266" s="9" t="n"/>
      <c r="C266" s="11" t="n"/>
      <c r="D266" s="9" t="n"/>
      <c r="E266" s="9" t="n"/>
      <c r="F266" s="26" t="n"/>
      <c r="G266" s="11" t="n"/>
      <c r="H266" s="24">
        <f>IF(A266="","",YEAR(A266)*100+MONTH(A266))</f>
        <v/>
      </c>
    </row>
    <row r="267">
      <c r="A267" s="16" t="n"/>
      <c r="B267" s="9" t="n"/>
      <c r="C267" s="11" t="n"/>
      <c r="D267" s="9" t="n"/>
      <c r="E267" s="9" t="n"/>
      <c r="F267" s="26" t="n"/>
      <c r="G267" s="11" t="n"/>
      <c r="H267" s="24">
        <f>IF(A267="","",YEAR(A267)*100+MONTH(A267))</f>
        <v/>
      </c>
    </row>
    <row r="268">
      <c r="A268" s="16" t="n"/>
      <c r="B268" s="9" t="n"/>
      <c r="C268" s="11" t="n"/>
      <c r="D268" s="9" t="n"/>
      <c r="E268" s="9" t="n"/>
      <c r="F268" s="26" t="n"/>
      <c r="G268" s="11" t="n"/>
      <c r="H268" s="24">
        <f>IF(A268="","",YEAR(A268)*100+MONTH(A268))</f>
        <v/>
      </c>
    </row>
    <row r="269">
      <c r="A269" s="16" t="n"/>
      <c r="B269" s="9" t="n"/>
      <c r="C269" s="11" t="n"/>
      <c r="D269" s="9" t="n"/>
      <c r="E269" s="9" t="n"/>
      <c r="F269" s="26" t="n"/>
      <c r="G269" s="11" t="n"/>
      <c r="H269" s="24">
        <f>IF(A269="","",YEAR(A269)*100+MONTH(A269))</f>
        <v/>
      </c>
    </row>
    <row r="270">
      <c r="A270" s="16" t="n"/>
      <c r="B270" s="9" t="n"/>
      <c r="C270" s="11" t="n"/>
      <c r="D270" s="9" t="n"/>
      <c r="E270" s="9" t="n"/>
      <c r="F270" s="26" t="n"/>
      <c r="G270" s="11" t="n"/>
      <c r="H270" s="24">
        <f>IF(A270="","",YEAR(A270)*100+MONTH(A270))</f>
        <v/>
      </c>
    </row>
    <row r="271">
      <c r="A271" s="16" t="n"/>
      <c r="B271" s="9" t="n"/>
      <c r="C271" s="11" t="n"/>
      <c r="D271" s="9" t="n"/>
      <c r="E271" s="9" t="n"/>
      <c r="F271" s="26" t="n"/>
      <c r="G271" s="11" t="n"/>
      <c r="H271" s="24">
        <f>IF(A271="","",YEAR(A271)*100+MONTH(A271))</f>
        <v/>
      </c>
    </row>
    <row r="272">
      <c r="A272" s="16" t="n"/>
      <c r="B272" s="9" t="n"/>
      <c r="C272" s="11" t="n"/>
      <c r="D272" s="9" t="n"/>
      <c r="E272" s="9" t="n"/>
      <c r="F272" s="26" t="n"/>
      <c r="G272" s="11" t="n"/>
      <c r="H272" s="24">
        <f>IF(A272="","",YEAR(A272)*100+MONTH(A272))</f>
        <v/>
      </c>
    </row>
    <row r="273">
      <c r="A273" s="16" t="n"/>
      <c r="B273" s="9" t="n"/>
      <c r="C273" s="11" t="n"/>
      <c r="D273" s="9" t="n"/>
      <c r="E273" s="9" t="n"/>
      <c r="F273" s="26" t="n"/>
      <c r="G273" s="11" t="n"/>
      <c r="H273" s="24">
        <f>IF(A273="","",YEAR(A273)*100+MONTH(A273))</f>
        <v/>
      </c>
    </row>
    <row r="274">
      <c r="A274" s="16" t="n"/>
      <c r="B274" s="9" t="n"/>
      <c r="C274" s="11" t="n"/>
      <c r="D274" s="9" t="n"/>
      <c r="E274" s="9" t="n"/>
      <c r="F274" s="26" t="n"/>
      <c r="G274" s="11" t="n"/>
      <c r="H274" s="24">
        <f>IF(A274="","",YEAR(A274)*100+MONTH(A274))</f>
        <v/>
      </c>
    </row>
    <row r="275">
      <c r="A275" s="16" t="n"/>
      <c r="B275" s="9" t="n"/>
      <c r="C275" s="11" t="n"/>
      <c r="D275" s="9" t="n"/>
      <c r="E275" s="9" t="n"/>
      <c r="F275" s="26" t="n"/>
      <c r="G275" s="11" t="n"/>
      <c r="H275" s="24">
        <f>IF(A275="","",YEAR(A275)*100+MONTH(A275))</f>
        <v/>
      </c>
    </row>
    <row r="276">
      <c r="A276" s="16" t="n"/>
      <c r="B276" s="9" t="n"/>
      <c r="C276" s="11" t="n"/>
      <c r="D276" s="9" t="n"/>
      <c r="E276" s="9" t="n"/>
      <c r="F276" s="26" t="n"/>
      <c r="G276" s="11" t="n"/>
      <c r="H276" s="24">
        <f>IF(A276="","",YEAR(A276)*100+MONTH(A276))</f>
        <v/>
      </c>
    </row>
    <row r="277">
      <c r="A277" s="16" t="n"/>
      <c r="B277" s="9" t="n"/>
      <c r="C277" s="11" t="n"/>
      <c r="D277" s="9" t="n"/>
      <c r="E277" s="9" t="n"/>
      <c r="F277" s="26" t="n"/>
      <c r="G277" s="11" t="n"/>
      <c r="H277" s="24">
        <f>IF(A277="","",YEAR(A277)*100+MONTH(A277))</f>
        <v/>
      </c>
    </row>
    <row r="278">
      <c r="A278" s="16" t="n"/>
      <c r="B278" s="9" t="n"/>
      <c r="C278" s="11" t="n"/>
      <c r="D278" s="9" t="n"/>
      <c r="E278" s="9" t="n"/>
      <c r="F278" s="26" t="n"/>
      <c r="G278" s="11" t="n"/>
      <c r="H278" s="24">
        <f>IF(A278="","",YEAR(A278)*100+MONTH(A278))</f>
        <v/>
      </c>
    </row>
    <row r="279">
      <c r="A279" s="16" t="n"/>
      <c r="B279" s="9" t="n"/>
      <c r="C279" s="11" t="n"/>
      <c r="D279" s="9" t="n"/>
      <c r="E279" s="9" t="n"/>
      <c r="F279" s="26" t="n"/>
      <c r="G279" s="11" t="n"/>
      <c r="H279" s="24">
        <f>IF(A279="","",YEAR(A279)*100+MONTH(A279))</f>
        <v/>
      </c>
    </row>
    <row r="280">
      <c r="A280" s="16" t="n"/>
      <c r="B280" s="9" t="n"/>
      <c r="C280" s="11" t="n"/>
      <c r="D280" s="9" t="n"/>
      <c r="E280" s="9" t="n"/>
      <c r="F280" s="26" t="n"/>
      <c r="G280" s="11" t="n"/>
      <c r="H280" s="24">
        <f>IF(A280="","",YEAR(A280)*100+MONTH(A280))</f>
        <v/>
      </c>
    </row>
    <row r="281">
      <c r="A281" s="16" t="n"/>
      <c r="B281" s="9" t="n"/>
      <c r="C281" s="11" t="n"/>
      <c r="D281" s="9" t="n"/>
      <c r="E281" s="9" t="n"/>
      <c r="F281" s="26" t="n"/>
      <c r="G281" s="11" t="n"/>
      <c r="H281" s="24">
        <f>IF(A281="","",YEAR(A281)*100+MONTH(A281))</f>
        <v/>
      </c>
    </row>
    <row r="282">
      <c r="A282" s="16" t="n"/>
      <c r="B282" s="9" t="n"/>
      <c r="C282" s="11" t="n"/>
      <c r="D282" s="9" t="n"/>
      <c r="E282" s="9" t="n"/>
      <c r="F282" s="26" t="n"/>
      <c r="G282" s="11" t="n"/>
      <c r="H282" s="24">
        <f>IF(A282="","",YEAR(A282)*100+MONTH(A282))</f>
        <v/>
      </c>
    </row>
    <row r="283">
      <c r="A283" s="16" t="n"/>
      <c r="B283" s="9" t="n"/>
      <c r="C283" s="11" t="n"/>
      <c r="D283" s="9" t="n"/>
      <c r="E283" s="9" t="n"/>
      <c r="F283" s="26" t="n"/>
      <c r="G283" s="11" t="n"/>
      <c r="H283" s="24">
        <f>IF(A283="","",YEAR(A283)*100+MONTH(A283))</f>
        <v/>
      </c>
    </row>
    <row r="284">
      <c r="A284" s="16" t="n"/>
      <c r="B284" s="9" t="n"/>
      <c r="C284" s="11" t="n"/>
      <c r="D284" s="9" t="n"/>
      <c r="E284" s="9" t="n"/>
      <c r="F284" s="26" t="n"/>
      <c r="G284" s="11" t="n"/>
      <c r="H284" s="24">
        <f>IF(A284="","",YEAR(A284)*100+MONTH(A284))</f>
        <v/>
      </c>
    </row>
    <row r="285">
      <c r="A285" s="16" t="n"/>
      <c r="B285" s="9" t="n"/>
      <c r="C285" s="11" t="n"/>
      <c r="D285" s="9" t="n"/>
      <c r="E285" s="9" t="n"/>
      <c r="F285" s="26" t="n"/>
      <c r="G285" s="11" t="n"/>
      <c r="H285" s="24">
        <f>IF(A285="","",YEAR(A285)*100+MONTH(A285))</f>
        <v/>
      </c>
    </row>
    <row r="286">
      <c r="A286" s="16" t="n"/>
      <c r="B286" s="9" t="n"/>
      <c r="C286" s="11" t="n"/>
      <c r="D286" s="9" t="n"/>
      <c r="E286" s="9" t="n"/>
      <c r="F286" s="26" t="n"/>
      <c r="G286" s="11" t="n"/>
      <c r="H286" s="24">
        <f>IF(A286="","",YEAR(A286)*100+MONTH(A286))</f>
        <v/>
      </c>
    </row>
    <row r="287">
      <c r="A287" s="16" t="n"/>
      <c r="B287" s="9" t="n"/>
      <c r="C287" s="11" t="n"/>
      <c r="D287" s="9" t="n"/>
      <c r="E287" s="9" t="n"/>
      <c r="F287" s="26" t="n"/>
      <c r="G287" s="11" t="n"/>
      <c r="H287" s="24">
        <f>IF(A287="","",YEAR(A287)*100+MONTH(A287))</f>
        <v/>
      </c>
    </row>
    <row r="288">
      <c r="A288" s="16" t="n"/>
      <c r="B288" s="9" t="n"/>
      <c r="C288" s="11" t="n"/>
      <c r="D288" s="9" t="n"/>
      <c r="E288" s="9" t="n"/>
      <c r="F288" s="26" t="n"/>
      <c r="G288" s="11" t="n"/>
      <c r="H288" s="24">
        <f>IF(A288="","",YEAR(A288)*100+MONTH(A288))</f>
        <v/>
      </c>
    </row>
    <row r="289">
      <c r="A289" s="16" t="n"/>
      <c r="B289" s="9" t="n"/>
      <c r="C289" s="11" t="n"/>
      <c r="D289" s="9" t="n"/>
      <c r="E289" s="9" t="n"/>
      <c r="F289" s="26" t="n"/>
      <c r="G289" s="11" t="n"/>
      <c r="H289" s="24">
        <f>IF(A289="","",YEAR(A289)*100+MONTH(A289))</f>
        <v/>
      </c>
    </row>
    <row r="290">
      <c r="A290" s="16" t="n"/>
      <c r="B290" s="9" t="n"/>
      <c r="C290" s="11" t="n"/>
      <c r="D290" s="9" t="n"/>
      <c r="E290" s="9" t="n"/>
      <c r="F290" s="26" t="n"/>
      <c r="G290" s="11" t="n"/>
      <c r="H290" s="24">
        <f>IF(A290="","",YEAR(A290)*100+MONTH(A290))</f>
        <v/>
      </c>
    </row>
    <row r="291">
      <c r="A291" s="16" t="n"/>
      <c r="B291" s="9" t="n"/>
      <c r="C291" s="11" t="n"/>
      <c r="D291" s="9" t="n"/>
      <c r="E291" s="9" t="n"/>
      <c r="F291" s="26" t="n"/>
      <c r="G291" s="11" t="n"/>
      <c r="H291" s="24">
        <f>IF(A291="","",YEAR(A291)*100+MONTH(A291))</f>
        <v/>
      </c>
    </row>
    <row r="292">
      <c r="A292" s="16" t="n"/>
      <c r="B292" s="9" t="n"/>
      <c r="C292" s="11" t="n"/>
      <c r="D292" s="9" t="n"/>
      <c r="E292" s="9" t="n"/>
      <c r="F292" s="26" t="n"/>
      <c r="G292" s="11" t="n"/>
      <c r="H292" s="24">
        <f>IF(A292="","",YEAR(A292)*100+MONTH(A292))</f>
        <v/>
      </c>
    </row>
    <row r="293">
      <c r="A293" s="16" t="n"/>
      <c r="B293" s="9" t="n"/>
      <c r="C293" s="11" t="n"/>
      <c r="D293" s="9" t="n"/>
      <c r="E293" s="9" t="n"/>
      <c r="F293" s="26" t="n"/>
      <c r="G293" s="11" t="n"/>
      <c r="H293" s="24">
        <f>IF(A293="","",YEAR(A293)*100+MONTH(A293))</f>
        <v/>
      </c>
    </row>
    <row r="294">
      <c r="A294" s="16" t="n"/>
      <c r="B294" s="9" t="n"/>
      <c r="C294" s="11" t="n"/>
      <c r="D294" s="9" t="n"/>
      <c r="E294" s="9" t="n"/>
      <c r="F294" s="26" t="n"/>
      <c r="G294" s="11" t="n"/>
      <c r="H294" s="24">
        <f>IF(A294="","",YEAR(A294)*100+MONTH(A294))</f>
        <v/>
      </c>
    </row>
    <row r="295">
      <c r="A295" s="16" t="n"/>
      <c r="B295" s="9" t="n"/>
      <c r="C295" s="11" t="n"/>
      <c r="D295" s="9" t="n"/>
      <c r="E295" s="9" t="n"/>
      <c r="F295" s="26" t="n"/>
      <c r="G295" s="11" t="n"/>
      <c r="H295" s="24">
        <f>IF(A295="","",YEAR(A295)*100+MONTH(A295))</f>
        <v/>
      </c>
    </row>
    <row r="296">
      <c r="A296" s="16" t="n"/>
      <c r="B296" s="9" t="n"/>
      <c r="C296" s="11" t="n"/>
      <c r="D296" s="9" t="n"/>
      <c r="E296" s="9" t="n"/>
      <c r="F296" s="26" t="n"/>
      <c r="G296" s="11" t="n"/>
      <c r="H296" s="24">
        <f>IF(A296="","",YEAR(A296)*100+MONTH(A296))</f>
        <v/>
      </c>
    </row>
    <row r="297">
      <c r="A297" s="16" t="n"/>
      <c r="B297" s="9" t="n"/>
      <c r="C297" s="11" t="n"/>
      <c r="D297" s="9" t="n"/>
      <c r="E297" s="9" t="n"/>
      <c r="F297" s="26" t="n"/>
      <c r="G297" s="11" t="n"/>
      <c r="H297" s="24">
        <f>IF(A297="","",YEAR(A297)*100+MONTH(A297))</f>
        <v/>
      </c>
    </row>
    <row r="298">
      <c r="A298" s="16" t="n"/>
      <c r="B298" s="9" t="n"/>
      <c r="C298" s="11" t="n"/>
      <c r="D298" s="9" t="n"/>
      <c r="E298" s="9" t="n"/>
      <c r="F298" s="26" t="n"/>
      <c r="G298" s="11" t="n"/>
      <c r="H298" s="24">
        <f>IF(A298="","",YEAR(A298)*100+MONTH(A298))</f>
        <v/>
      </c>
    </row>
    <row r="299">
      <c r="A299" s="16" t="n"/>
      <c r="B299" s="9" t="n"/>
      <c r="C299" s="11" t="n"/>
      <c r="D299" s="9" t="n"/>
      <c r="E299" s="9" t="n"/>
      <c r="F299" s="26" t="n"/>
      <c r="G299" s="11" t="n"/>
      <c r="H299" s="24">
        <f>IF(A299="","",YEAR(A299)*100+MONTH(A299))</f>
        <v/>
      </c>
    </row>
    <row r="300">
      <c r="A300" s="16" t="n"/>
      <c r="B300" s="9" t="n"/>
      <c r="C300" s="11" t="n"/>
      <c r="D300" s="9" t="n"/>
      <c r="E300" s="9" t="n"/>
      <c r="F300" s="26" t="n"/>
      <c r="G300" s="11" t="n"/>
      <c r="H300" s="24">
        <f>IF(A300="","",YEAR(A300)*100+MONTH(A300))</f>
        <v/>
      </c>
    </row>
    <row r="301">
      <c r="A301" s="16" t="n"/>
      <c r="B301" s="9" t="n"/>
      <c r="C301" s="11" t="n"/>
      <c r="D301" s="9" t="n"/>
      <c r="E301" s="9" t="n"/>
      <c r="F301" s="26" t="n"/>
      <c r="G301" s="11" t="n"/>
      <c r="H301" s="24">
        <f>IF(A301="","",YEAR(A301)*100+MONTH(A301))</f>
        <v/>
      </c>
    </row>
    <row r="302">
      <c r="A302" s="16" t="n"/>
      <c r="B302" s="9" t="n"/>
      <c r="C302" s="11" t="n"/>
      <c r="D302" s="9" t="n"/>
      <c r="E302" s="9" t="n"/>
      <c r="F302" s="26" t="n"/>
      <c r="G302" s="11" t="n"/>
      <c r="H302" s="24">
        <f>IF(A302="","",YEAR(A302)*100+MONTH(A302))</f>
        <v/>
      </c>
    </row>
    <row r="303">
      <c r="A303" s="16" t="n"/>
      <c r="B303" s="9" t="n"/>
      <c r="C303" s="11" t="n"/>
      <c r="D303" s="9" t="n"/>
      <c r="E303" s="9" t="n"/>
      <c r="F303" s="26" t="n"/>
      <c r="G303" s="11" t="n"/>
      <c r="H303" s="24">
        <f>IF(A303="","",YEAR(A303)*100+MONTH(A303))</f>
        <v/>
      </c>
    </row>
    <row r="304">
      <c r="A304" s="16" t="n"/>
      <c r="B304" s="9" t="n"/>
      <c r="C304" s="11" t="n"/>
      <c r="D304" s="9" t="n"/>
      <c r="E304" s="9" t="n"/>
      <c r="F304" s="26" t="n"/>
      <c r="G304" s="11" t="n"/>
      <c r="H304" s="24">
        <f>IF(A304="","",YEAR(A304)*100+MONTH(A304))</f>
        <v/>
      </c>
    </row>
    <row r="305">
      <c r="A305" s="16" t="n"/>
      <c r="B305" s="9" t="n"/>
      <c r="C305" s="11" t="n"/>
      <c r="D305" s="9" t="n"/>
      <c r="E305" s="9" t="n"/>
      <c r="F305" s="26" t="n"/>
      <c r="G305" s="11" t="n"/>
      <c r="H305" s="24">
        <f>IF(A305="","",YEAR(A305)*100+MONTH(A305))</f>
        <v/>
      </c>
    </row>
    <row r="306">
      <c r="A306" s="16" t="n"/>
      <c r="B306" s="9" t="n"/>
      <c r="C306" s="11" t="n"/>
      <c r="D306" s="9" t="n"/>
      <c r="E306" s="9" t="n"/>
      <c r="F306" s="26" t="n"/>
      <c r="G306" s="11" t="n"/>
      <c r="H306" s="24">
        <f>IF(A306="","",YEAR(A306)*100+MONTH(A306))</f>
        <v/>
      </c>
    </row>
    <row r="307">
      <c r="A307" s="16" t="n"/>
      <c r="B307" s="9" t="n"/>
      <c r="C307" s="11" t="n"/>
      <c r="D307" s="9" t="n"/>
      <c r="E307" s="9" t="n"/>
      <c r="F307" s="26" t="n"/>
      <c r="G307" s="11" t="n"/>
      <c r="H307" s="24">
        <f>IF(A307="","",YEAR(A307)*100+MONTH(A307))</f>
        <v/>
      </c>
    </row>
    <row r="308">
      <c r="A308" s="16" t="n"/>
      <c r="B308" s="9" t="n"/>
      <c r="C308" s="11" t="n"/>
      <c r="D308" s="9" t="n"/>
      <c r="E308" s="9" t="n"/>
      <c r="F308" s="26" t="n"/>
      <c r="G308" s="11" t="n"/>
      <c r="H308" s="24">
        <f>IF(A308="","",YEAR(A308)*100+MONTH(A308))</f>
        <v/>
      </c>
    </row>
    <row r="309">
      <c r="A309" s="16" t="n"/>
      <c r="B309" s="9" t="n"/>
      <c r="C309" s="11" t="n"/>
      <c r="D309" s="9" t="n"/>
      <c r="E309" s="9" t="n"/>
      <c r="F309" s="26" t="n"/>
      <c r="G309" s="11" t="n"/>
      <c r="H309" s="24">
        <f>IF(A309="","",YEAR(A309)*100+MONTH(A309))</f>
        <v/>
      </c>
    </row>
    <row r="310">
      <c r="A310" s="16" t="n"/>
      <c r="B310" s="9" t="n"/>
      <c r="C310" s="11" t="n"/>
      <c r="D310" s="9" t="n"/>
      <c r="E310" s="9" t="n"/>
      <c r="F310" s="26" t="n"/>
      <c r="G310" s="11" t="n"/>
      <c r="H310" s="24">
        <f>IF(A310="","",YEAR(A310)*100+MONTH(A310))</f>
        <v/>
      </c>
    </row>
    <row r="311">
      <c r="A311" s="16" t="n"/>
      <c r="B311" s="9" t="n"/>
      <c r="C311" s="11" t="n"/>
      <c r="D311" s="9" t="n"/>
      <c r="E311" s="9" t="n"/>
      <c r="F311" s="26" t="n"/>
      <c r="G311" s="11" t="n"/>
      <c r="H311" s="24">
        <f>IF(A311="","",YEAR(A311)*100+MONTH(A311))</f>
        <v/>
      </c>
    </row>
    <row r="312">
      <c r="A312" s="16" t="n"/>
      <c r="B312" s="9" t="n"/>
      <c r="C312" s="11" t="n"/>
      <c r="D312" s="9" t="n"/>
      <c r="E312" s="9" t="n"/>
      <c r="F312" s="26" t="n"/>
      <c r="G312" s="11" t="n"/>
      <c r="H312" s="24">
        <f>IF(A312="","",YEAR(A312)*100+MONTH(A312))</f>
        <v/>
      </c>
    </row>
    <row r="313">
      <c r="A313" s="16" t="n"/>
      <c r="B313" s="9" t="n"/>
      <c r="C313" s="11" t="n"/>
      <c r="D313" s="9" t="n"/>
      <c r="E313" s="9" t="n"/>
      <c r="F313" s="26" t="n"/>
      <c r="G313" s="11" t="n"/>
      <c r="H313" s="24">
        <f>IF(A313="","",YEAR(A313)*100+MONTH(A313))</f>
        <v/>
      </c>
    </row>
    <row r="314">
      <c r="A314" s="16" t="n"/>
      <c r="B314" s="9" t="n"/>
      <c r="C314" s="11" t="n"/>
      <c r="D314" s="9" t="n"/>
      <c r="E314" s="9" t="n"/>
      <c r="F314" s="26" t="n"/>
      <c r="G314" s="11" t="n"/>
      <c r="H314" s="24">
        <f>IF(A314="","",YEAR(A314)*100+MONTH(A314))</f>
        <v/>
      </c>
    </row>
    <row r="315">
      <c r="A315" s="16" t="n"/>
      <c r="B315" s="9" t="n"/>
      <c r="C315" s="11" t="n"/>
      <c r="D315" s="9" t="n"/>
      <c r="E315" s="9" t="n"/>
      <c r="F315" s="26" t="n"/>
      <c r="G315" s="11" t="n"/>
      <c r="H315" s="24">
        <f>IF(A315="","",YEAR(A315)*100+MONTH(A315))</f>
        <v/>
      </c>
    </row>
    <row r="316">
      <c r="A316" s="16" t="n"/>
      <c r="B316" s="9" t="n"/>
      <c r="C316" s="11" t="n"/>
      <c r="D316" s="9" t="n"/>
      <c r="E316" s="9" t="n"/>
      <c r="F316" s="26" t="n"/>
      <c r="G316" s="11" t="n"/>
      <c r="H316" s="24">
        <f>IF(A316="","",YEAR(A316)*100+MONTH(A316))</f>
        <v/>
      </c>
    </row>
    <row r="317">
      <c r="A317" s="16" t="n"/>
      <c r="B317" s="9" t="n"/>
      <c r="C317" s="11" t="n"/>
      <c r="D317" s="9" t="n"/>
      <c r="E317" s="9" t="n"/>
      <c r="F317" s="26" t="n"/>
      <c r="G317" s="11" t="n"/>
      <c r="H317" s="24">
        <f>IF(A317="","",YEAR(A317)*100+MONTH(A317))</f>
        <v/>
      </c>
    </row>
    <row r="318">
      <c r="A318" s="16" t="n"/>
      <c r="B318" s="9" t="n"/>
      <c r="C318" s="11" t="n"/>
      <c r="D318" s="9" t="n"/>
      <c r="E318" s="9" t="n"/>
      <c r="F318" s="26" t="n"/>
      <c r="G318" s="11" t="n"/>
      <c r="H318" s="24">
        <f>IF(A318="","",YEAR(A318)*100+MONTH(A318))</f>
        <v/>
      </c>
    </row>
    <row r="319">
      <c r="A319" s="16" t="n"/>
      <c r="B319" s="9" t="n"/>
      <c r="C319" s="11" t="n"/>
      <c r="D319" s="9" t="n"/>
      <c r="E319" s="9" t="n"/>
      <c r="F319" s="26" t="n"/>
      <c r="G319" s="11" t="n"/>
      <c r="H319" s="24">
        <f>IF(A319="","",YEAR(A319)*100+MONTH(A319))</f>
        <v/>
      </c>
    </row>
    <row r="320">
      <c r="A320" s="16" t="n"/>
      <c r="B320" s="9" t="n"/>
      <c r="C320" s="11" t="n"/>
      <c r="D320" s="9" t="n"/>
      <c r="E320" s="9" t="n"/>
      <c r="F320" s="26" t="n"/>
      <c r="G320" s="11" t="n"/>
      <c r="H320" s="24">
        <f>IF(A320="","",YEAR(A320)*100+MONTH(A320))</f>
        <v/>
      </c>
    </row>
    <row r="321">
      <c r="A321" s="16" t="n"/>
      <c r="B321" s="9" t="n"/>
      <c r="C321" s="11" t="n"/>
      <c r="D321" s="9" t="n"/>
      <c r="E321" s="9" t="n"/>
      <c r="F321" s="26" t="n"/>
      <c r="G321" s="11" t="n"/>
      <c r="H321" s="24">
        <f>IF(A321="","",YEAR(A321)*100+MONTH(A321))</f>
        <v/>
      </c>
    </row>
    <row r="322">
      <c r="A322" s="16" t="n"/>
      <c r="B322" s="9" t="n"/>
      <c r="C322" s="11" t="n"/>
      <c r="D322" s="9" t="n"/>
      <c r="E322" s="9" t="n"/>
      <c r="F322" s="26" t="n"/>
      <c r="G322" s="11" t="n"/>
      <c r="H322" s="24">
        <f>IF(A322="","",YEAR(A322)*100+MONTH(A322))</f>
        <v/>
      </c>
    </row>
    <row r="323">
      <c r="A323" s="16" t="n"/>
      <c r="B323" s="9" t="n"/>
      <c r="C323" s="11" t="n"/>
      <c r="D323" s="9" t="n"/>
      <c r="E323" s="9" t="n"/>
      <c r="F323" s="26" t="n"/>
      <c r="G323" s="11" t="n"/>
      <c r="H323" s="24">
        <f>IF(A323="","",YEAR(A323)*100+MONTH(A323))</f>
        <v/>
      </c>
    </row>
    <row r="324">
      <c r="A324" s="16" t="n"/>
      <c r="B324" s="9" t="n"/>
      <c r="C324" s="11" t="n"/>
      <c r="D324" s="9" t="n"/>
      <c r="E324" s="9" t="n"/>
      <c r="F324" s="26" t="n"/>
      <c r="G324" s="11" t="n"/>
      <c r="H324" s="24">
        <f>IF(A324="","",YEAR(A324)*100+MONTH(A324))</f>
        <v/>
      </c>
    </row>
    <row r="325">
      <c r="A325" s="16" t="n"/>
      <c r="B325" s="9" t="n"/>
      <c r="C325" s="11" t="n"/>
      <c r="D325" s="9" t="n"/>
      <c r="E325" s="9" t="n"/>
      <c r="F325" s="26" t="n"/>
      <c r="G325" s="11" t="n"/>
      <c r="H325" s="24">
        <f>IF(A325="","",YEAR(A325)*100+MONTH(A325))</f>
        <v/>
      </c>
    </row>
    <row r="326">
      <c r="A326" s="16" t="n"/>
      <c r="B326" s="9" t="n"/>
      <c r="C326" s="11" t="n"/>
      <c r="D326" s="9" t="n"/>
      <c r="E326" s="9" t="n"/>
      <c r="F326" s="26" t="n"/>
      <c r="G326" s="11" t="n"/>
      <c r="H326" s="24">
        <f>IF(A326="","",YEAR(A326)*100+MONTH(A326))</f>
        <v/>
      </c>
    </row>
    <row r="327">
      <c r="A327" s="16" t="n"/>
      <c r="B327" s="9" t="n"/>
      <c r="C327" s="11" t="n"/>
      <c r="D327" s="9" t="n"/>
      <c r="E327" s="9" t="n"/>
      <c r="F327" s="26" t="n"/>
      <c r="G327" s="11" t="n"/>
      <c r="H327" s="24">
        <f>IF(A327="","",YEAR(A327)*100+MONTH(A327))</f>
        <v/>
      </c>
    </row>
    <row r="328">
      <c r="A328" s="16" t="n"/>
      <c r="B328" s="9" t="n"/>
      <c r="C328" s="11" t="n"/>
      <c r="D328" s="9" t="n"/>
      <c r="E328" s="9" t="n"/>
      <c r="F328" s="26" t="n"/>
      <c r="G328" s="11" t="n"/>
      <c r="H328" s="24">
        <f>IF(A328="","",YEAR(A328)*100+MONTH(A328))</f>
        <v/>
      </c>
    </row>
    <row r="329">
      <c r="A329" s="16" t="n"/>
      <c r="B329" s="9" t="n"/>
      <c r="C329" s="11" t="n"/>
      <c r="D329" s="9" t="n"/>
      <c r="E329" s="9" t="n"/>
      <c r="F329" s="26" t="n"/>
      <c r="G329" s="11" t="n"/>
      <c r="H329" s="24">
        <f>IF(A329="","",YEAR(A329)*100+MONTH(A329))</f>
        <v/>
      </c>
    </row>
    <row r="330">
      <c r="A330" s="16" t="n"/>
      <c r="B330" s="9" t="n"/>
      <c r="C330" s="11" t="n"/>
      <c r="D330" s="9" t="n"/>
      <c r="E330" s="9" t="n"/>
      <c r="F330" s="26" t="n"/>
      <c r="G330" s="11" t="n"/>
      <c r="H330" s="24">
        <f>IF(A330="","",YEAR(A330)*100+MONTH(A330))</f>
        <v/>
      </c>
    </row>
    <row r="331">
      <c r="A331" s="16" t="n"/>
      <c r="B331" s="9" t="n"/>
      <c r="C331" s="11" t="n"/>
      <c r="D331" s="9" t="n"/>
      <c r="E331" s="9" t="n"/>
      <c r="F331" s="26" t="n"/>
      <c r="G331" s="11" t="n"/>
      <c r="H331" s="24">
        <f>IF(A331="","",YEAR(A331)*100+MONTH(A331))</f>
        <v/>
      </c>
    </row>
    <row r="332">
      <c r="A332" s="16" t="n"/>
      <c r="B332" s="9" t="n"/>
      <c r="C332" s="11" t="n"/>
      <c r="D332" s="9" t="n"/>
      <c r="E332" s="9" t="n"/>
      <c r="F332" s="26" t="n"/>
      <c r="G332" s="11" t="n"/>
      <c r="H332" s="24">
        <f>IF(A332="","",YEAR(A332)*100+MONTH(A332))</f>
        <v/>
      </c>
    </row>
    <row r="333">
      <c r="A333" s="16" t="n"/>
      <c r="B333" s="9" t="n"/>
      <c r="C333" s="11" t="n"/>
      <c r="D333" s="9" t="n"/>
      <c r="E333" s="9" t="n"/>
      <c r="F333" s="26" t="n"/>
      <c r="G333" s="11" t="n"/>
      <c r="H333" s="24">
        <f>IF(A333="","",YEAR(A333)*100+MONTH(A333))</f>
        <v/>
      </c>
    </row>
    <row r="334">
      <c r="A334" s="16" t="n"/>
      <c r="B334" s="9" t="n"/>
      <c r="C334" s="11" t="n"/>
      <c r="D334" s="9" t="n"/>
      <c r="E334" s="9" t="n"/>
      <c r="F334" s="26" t="n"/>
      <c r="G334" s="11" t="n"/>
      <c r="H334" s="24">
        <f>IF(A334="","",YEAR(A334)*100+MONTH(A334))</f>
        <v/>
      </c>
    </row>
    <row r="335">
      <c r="A335" s="16" t="n"/>
      <c r="B335" s="9" t="n"/>
      <c r="C335" s="11" t="n"/>
      <c r="D335" s="9" t="n"/>
      <c r="E335" s="9" t="n"/>
      <c r="F335" s="26" t="n"/>
      <c r="G335" s="11" t="n"/>
      <c r="H335" s="24">
        <f>IF(A335="","",YEAR(A335)*100+MONTH(A335))</f>
        <v/>
      </c>
    </row>
    <row r="336">
      <c r="A336" s="16" t="n"/>
      <c r="B336" s="9" t="n"/>
      <c r="C336" s="11" t="n"/>
      <c r="D336" s="9" t="n"/>
      <c r="E336" s="9" t="n"/>
      <c r="F336" s="26" t="n"/>
      <c r="G336" s="11" t="n"/>
      <c r="H336" s="24">
        <f>IF(A336="","",YEAR(A336)*100+MONTH(A336))</f>
        <v/>
      </c>
    </row>
    <row r="337">
      <c r="A337" s="16" t="n"/>
      <c r="B337" s="9" t="n"/>
      <c r="C337" s="11" t="n"/>
      <c r="D337" s="9" t="n"/>
      <c r="E337" s="9" t="n"/>
      <c r="F337" s="26" t="n"/>
      <c r="G337" s="11" t="n"/>
      <c r="H337" s="24">
        <f>IF(A337="","",YEAR(A337)*100+MONTH(A337))</f>
        <v/>
      </c>
    </row>
    <row r="338">
      <c r="A338" s="16" t="n"/>
      <c r="B338" s="9" t="n"/>
      <c r="C338" s="11" t="n"/>
      <c r="D338" s="9" t="n"/>
      <c r="E338" s="9" t="n"/>
      <c r="F338" s="26" t="n"/>
      <c r="G338" s="11" t="n"/>
      <c r="H338" s="24">
        <f>IF(A338="","",YEAR(A338)*100+MONTH(A338))</f>
        <v/>
      </c>
    </row>
    <row r="339">
      <c r="A339" s="16" t="n"/>
      <c r="B339" s="9" t="n"/>
      <c r="C339" s="11" t="n"/>
      <c r="D339" s="9" t="n"/>
      <c r="E339" s="9" t="n"/>
      <c r="F339" s="26" t="n"/>
      <c r="G339" s="11" t="n"/>
      <c r="H339" s="24">
        <f>IF(A339="","",YEAR(A339)*100+MONTH(A339))</f>
        <v/>
      </c>
    </row>
    <row r="340">
      <c r="A340" s="16" t="n"/>
      <c r="B340" s="9" t="n"/>
      <c r="C340" s="11" t="n"/>
      <c r="D340" s="9" t="n"/>
      <c r="E340" s="9" t="n"/>
      <c r="F340" s="26" t="n"/>
      <c r="G340" s="11" t="n"/>
      <c r="H340" s="24">
        <f>IF(A340="","",YEAR(A340)*100+MONTH(A340))</f>
        <v/>
      </c>
    </row>
    <row r="341">
      <c r="A341" s="16" t="n"/>
      <c r="B341" s="9" t="n"/>
      <c r="C341" s="11" t="n"/>
      <c r="D341" s="9" t="n"/>
      <c r="E341" s="9" t="n"/>
      <c r="F341" s="26" t="n"/>
      <c r="G341" s="11" t="n"/>
      <c r="H341" s="24">
        <f>IF(A341="","",YEAR(A341)*100+MONTH(A341))</f>
        <v/>
      </c>
    </row>
    <row r="342">
      <c r="A342" s="16" t="n"/>
      <c r="B342" s="9" t="n"/>
      <c r="C342" s="11" t="n"/>
      <c r="D342" s="9" t="n"/>
      <c r="E342" s="9" t="n"/>
      <c r="F342" s="26" t="n"/>
      <c r="G342" s="11" t="n"/>
      <c r="H342" s="24">
        <f>IF(A342="","",YEAR(A342)*100+MONTH(A342))</f>
        <v/>
      </c>
    </row>
    <row r="343">
      <c r="A343" s="16" t="n"/>
      <c r="B343" s="9" t="n"/>
      <c r="C343" s="11" t="n"/>
      <c r="D343" s="9" t="n"/>
      <c r="E343" s="9" t="n"/>
      <c r="F343" s="26" t="n"/>
      <c r="G343" s="11" t="n"/>
      <c r="H343" s="24">
        <f>IF(A343="","",YEAR(A343)*100+MONTH(A343))</f>
        <v/>
      </c>
    </row>
    <row r="344">
      <c r="A344" s="16" t="n"/>
      <c r="B344" s="9" t="n"/>
      <c r="C344" s="11" t="n"/>
      <c r="D344" s="9" t="n"/>
      <c r="E344" s="9" t="n"/>
      <c r="F344" s="26" t="n"/>
      <c r="G344" s="11" t="n"/>
      <c r="H344" s="24">
        <f>IF(A344="","",YEAR(A344)*100+MONTH(A344))</f>
        <v/>
      </c>
    </row>
    <row r="345">
      <c r="A345" s="16" t="n"/>
      <c r="B345" s="9" t="n"/>
      <c r="C345" s="11" t="n"/>
      <c r="D345" s="9" t="n"/>
      <c r="E345" s="9" t="n"/>
      <c r="F345" s="26" t="n"/>
      <c r="G345" s="11" t="n"/>
      <c r="H345" s="24">
        <f>IF(A345="","",YEAR(A345)*100+MONTH(A345))</f>
        <v/>
      </c>
    </row>
    <row r="346">
      <c r="A346" s="16" t="n"/>
      <c r="B346" s="9" t="n"/>
      <c r="C346" s="11" t="n"/>
      <c r="D346" s="9" t="n"/>
      <c r="E346" s="9" t="n"/>
      <c r="F346" s="26" t="n"/>
      <c r="G346" s="11" t="n"/>
      <c r="H346" s="24">
        <f>IF(A346="","",YEAR(A346)*100+MONTH(A346))</f>
        <v/>
      </c>
    </row>
    <row r="347">
      <c r="A347" s="16" t="n"/>
      <c r="B347" s="9" t="n"/>
      <c r="C347" s="11" t="n"/>
      <c r="D347" s="9" t="n"/>
      <c r="E347" s="9" t="n"/>
      <c r="F347" s="26" t="n"/>
      <c r="G347" s="11" t="n"/>
      <c r="H347" s="24">
        <f>IF(A347="","",YEAR(A347)*100+MONTH(A347))</f>
        <v/>
      </c>
    </row>
    <row r="348">
      <c r="A348" s="16" t="n"/>
      <c r="B348" s="9" t="n"/>
      <c r="C348" s="11" t="n"/>
      <c r="D348" s="9" t="n"/>
      <c r="E348" s="9" t="n"/>
      <c r="F348" s="26" t="n"/>
      <c r="G348" s="11" t="n"/>
      <c r="H348" s="24">
        <f>IF(A348="","",YEAR(A348)*100+MONTH(A348))</f>
        <v/>
      </c>
    </row>
    <row r="349">
      <c r="A349" s="16" t="n"/>
      <c r="B349" s="9" t="n"/>
      <c r="C349" s="11" t="n"/>
      <c r="D349" s="9" t="n"/>
      <c r="E349" s="9" t="n"/>
      <c r="F349" s="26" t="n"/>
      <c r="G349" s="11" t="n"/>
      <c r="H349" s="24">
        <f>IF(A349="","",YEAR(A349)*100+MONTH(A349))</f>
        <v/>
      </c>
    </row>
    <row r="350">
      <c r="A350" s="16" t="n"/>
      <c r="B350" s="9" t="n"/>
      <c r="C350" s="11" t="n"/>
      <c r="D350" s="9" t="n"/>
      <c r="E350" s="9" t="n"/>
      <c r="F350" s="26" t="n"/>
      <c r="G350" s="11" t="n"/>
      <c r="H350" s="24">
        <f>IF(A350="","",YEAR(A350)*100+MONTH(A350))</f>
        <v/>
      </c>
    </row>
    <row r="351">
      <c r="A351" s="16" t="n"/>
      <c r="B351" s="9" t="n"/>
      <c r="C351" s="11" t="n"/>
      <c r="D351" s="9" t="n"/>
      <c r="E351" s="9" t="n"/>
      <c r="F351" s="26" t="n"/>
      <c r="G351" s="11" t="n"/>
      <c r="H351" s="24">
        <f>IF(A351="","",YEAR(A351)*100+MONTH(A351))</f>
        <v/>
      </c>
    </row>
    <row r="352">
      <c r="A352" s="16" t="n"/>
      <c r="B352" s="9" t="n"/>
      <c r="C352" s="11" t="n"/>
      <c r="D352" s="9" t="n"/>
      <c r="E352" s="9" t="n"/>
      <c r="F352" s="26" t="n"/>
      <c r="G352" s="11" t="n"/>
      <c r="H352" s="24">
        <f>IF(A352="","",YEAR(A352)*100+MONTH(A352))</f>
        <v/>
      </c>
    </row>
    <row r="353">
      <c r="A353" s="16" t="n"/>
      <c r="B353" s="9" t="n"/>
      <c r="C353" s="11" t="n"/>
      <c r="D353" s="9" t="n"/>
      <c r="E353" s="9" t="n"/>
      <c r="F353" s="26" t="n"/>
      <c r="G353" s="11" t="n"/>
      <c r="H353" s="24">
        <f>IF(A353="","",YEAR(A353)*100+MONTH(A353))</f>
        <v/>
      </c>
    </row>
    <row r="354">
      <c r="A354" s="16" t="n"/>
      <c r="B354" s="9" t="n"/>
      <c r="C354" s="11" t="n"/>
      <c r="D354" s="9" t="n"/>
      <c r="E354" s="9" t="n"/>
      <c r="F354" s="26" t="n"/>
      <c r="G354" s="11" t="n"/>
      <c r="H354" s="24">
        <f>IF(A354="","",YEAR(A354)*100+MONTH(A354))</f>
        <v/>
      </c>
    </row>
    <row r="355">
      <c r="A355" s="16" t="n"/>
      <c r="B355" s="9" t="n"/>
      <c r="C355" s="11" t="n"/>
      <c r="D355" s="9" t="n"/>
      <c r="E355" s="9" t="n"/>
      <c r="F355" s="26" t="n"/>
      <c r="G355" s="11" t="n"/>
      <c r="H355" s="24">
        <f>IF(A355="","",YEAR(A355)*100+MONTH(A355))</f>
        <v/>
      </c>
    </row>
    <row r="356">
      <c r="A356" s="16" t="n"/>
      <c r="B356" s="9" t="n"/>
      <c r="C356" s="11" t="n"/>
      <c r="D356" s="9" t="n"/>
      <c r="E356" s="9" t="n"/>
      <c r="F356" s="26" t="n"/>
      <c r="G356" s="11" t="n"/>
      <c r="H356" s="24">
        <f>IF(A356="","",YEAR(A356)*100+MONTH(A356))</f>
        <v/>
      </c>
    </row>
    <row r="357">
      <c r="A357" s="16" t="n"/>
      <c r="B357" s="9" t="n"/>
      <c r="C357" s="11" t="n"/>
      <c r="D357" s="9" t="n"/>
      <c r="E357" s="9" t="n"/>
      <c r="F357" s="26" t="n"/>
      <c r="G357" s="11" t="n"/>
      <c r="H357" s="24">
        <f>IF(A357="","",YEAR(A357)*100+MONTH(A357))</f>
        <v/>
      </c>
    </row>
    <row r="358">
      <c r="A358" s="16" t="n"/>
      <c r="B358" s="9" t="n"/>
      <c r="C358" s="11" t="n"/>
      <c r="D358" s="9" t="n"/>
      <c r="E358" s="9" t="n"/>
      <c r="F358" s="26" t="n"/>
      <c r="G358" s="11" t="n"/>
      <c r="H358" s="24">
        <f>IF(A358="","",YEAR(A358)*100+MONTH(A358))</f>
        <v/>
      </c>
    </row>
    <row r="359">
      <c r="A359" s="16" t="n"/>
      <c r="B359" s="9" t="n"/>
      <c r="C359" s="11" t="n"/>
      <c r="D359" s="9" t="n"/>
      <c r="E359" s="9" t="n"/>
      <c r="F359" s="26" t="n"/>
      <c r="G359" s="11" t="n"/>
      <c r="H359" s="24">
        <f>IF(A359="","",YEAR(A359)*100+MONTH(A359))</f>
        <v/>
      </c>
    </row>
    <row r="360">
      <c r="A360" s="16" t="n"/>
      <c r="B360" s="9" t="n"/>
      <c r="C360" s="11" t="n"/>
      <c r="D360" s="9" t="n"/>
      <c r="E360" s="9" t="n"/>
      <c r="F360" s="26" t="n"/>
      <c r="G360" s="11" t="n"/>
      <c r="H360" s="24">
        <f>IF(A360="","",YEAR(A360)*100+MONTH(A360))</f>
        <v/>
      </c>
    </row>
    <row r="361">
      <c r="A361" s="16" t="n"/>
      <c r="B361" s="9" t="n"/>
      <c r="C361" s="11" t="n"/>
      <c r="D361" s="9" t="n"/>
      <c r="E361" s="9" t="n"/>
      <c r="F361" s="26" t="n"/>
      <c r="G361" s="11" t="n"/>
      <c r="H361" s="24">
        <f>IF(A361="","",YEAR(A361)*100+MONTH(A361))</f>
        <v/>
      </c>
    </row>
    <row r="362">
      <c r="A362" s="16" t="n"/>
      <c r="B362" s="9" t="n"/>
      <c r="C362" s="11" t="n"/>
      <c r="D362" s="9" t="n"/>
      <c r="E362" s="9" t="n"/>
      <c r="F362" s="26" t="n"/>
      <c r="G362" s="11" t="n"/>
      <c r="H362" s="24">
        <f>IF(A362="","",YEAR(A362)*100+MONTH(A362))</f>
        <v/>
      </c>
    </row>
    <row r="363">
      <c r="A363" s="16" t="n"/>
      <c r="B363" s="9" t="n"/>
      <c r="C363" s="11" t="n"/>
      <c r="D363" s="9" t="n"/>
      <c r="E363" s="9" t="n"/>
      <c r="F363" s="26" t="n"/>
      <c r="G363" s="11" t="n"/>
      <c r="H363" s="24">
        <f>IF(A363="","",YEAR(A363)*100+MONTH(A363))</f>
        <v/>
      </c>
    </row>
    <row r="364">
      <c r="A364" s="16" t="n"/>
      <c r="B364" s="9" t="n"/>
      <c r="C364" s="11" t="n"/>
      <c r="D364" s="9" t="n"/>
      <c r="E364" s="9" t="n"/>
      <c r="F364" s="26" t="n"/>
      <c r="G364" s="11" t="n"/>
      <c r="H364" s="24">
        <f>IF(A364="","",YEAR(A364)*100+MONTH(A364))</f>
        <v/>
      </c>
    </row>
    <row r="365">
      <c r="A365" s="16" t="n"/>
      <c r="B365" s="9" t="n"/>
      <c r="C365" s="11" t="n"/>
      <c r="D365" s="9" t="n"/>
      <c r="E365" s="9" t="n"/>
      <c r="F365" s="26" t="n"/>
      <c r="G365" s="11" t="n"/>
      <c r="H365" s="24">
        <f>IF(A365="","",YEAR(A365)*100+MONTH(A365))</f>
        <v/>
      </c>
    </row>
    <row r="366">
      <c r="A366" s="16" t="n"/>
      <c r="B366" s="9" t="n"/>
      <c r="C366" s="11" t="n"/>
      <c r="D366" s="9" t="n"/>
      <c r="E366" s="9" t="n"/>
      <c r="F366" s="26" t="n"/>
      <c r="G366" s="11" t="n"/>
      <c r="H366" s="24">
        <f>IF(A366="","",YEAR(A366)*100+MONTH(A366))</f>
        <v/>
      </c>
    </row>
    <row r="367">
      <c r="A367" s="16" t="n"/>
      <c r="B367" s="9" t="n"/>
      <c r="C367" s="11" t="n"/>
      <c r="D367" s="9" t="n"/>
      <c r="E367" s="9" t="n"/>
      <c r="F367" s="26" t="n"/>
      <c r="G367" s="11" t="n"/>
      <c r="H367" s="24">
        <f>IF(A367="","",YEAR(A367)*100+MONTH(A367))</f>
        <v/>
      </c>
    </row>
    <row r="368">
      <c r="A368" s="16" t="n"/>
      <c r="B368" s="9" t="n"/>
      <c r="C368" s="11" t="n"/>
      <c r="D368" s="9" t="n"/>
      <c r="E368" s="9" t="n"/>
      <c r="F368" s="26" t="n"/>
      <c r="G368" s="11" t="n"/>
      <c r="H368" s="24">
        <f>IF(A368="","",YEAR(A368)*100+MONTH(A368))</f>
        <v/>
      </c>
    </row>
    <row r="369">
      <c r="A369" s="16" t="n"/>
      <c r="B369" s="9" t="n"/>
      <c r="C369" s="11" t="n"/>
      <c r="D369" s="9" t="n"/>
      <c r="E369" s="9" t="n"/>
      <c r="F369" s="26" t="n"/>
      <c r="G369" s="11" t="n"/>
      <c r="H369" s="24">
        <f>IF(A369="","",YEAR(A369)*100+MONTH(A369))</f>
        <v/>
      </c>
    </row>
    <row r="370">
      <c r="A370" s="16" t="n"/>
      <c r="B370" s="9" t="n"/>
      <c r="C370" s="11" t="n"/>
      <c r="D370" s="9" t="n"/>
      <c r="E370" s="9" t="n"/>
      <c r="F370" s="26" t="n"/>
      <c r="G370" s="11" t="n"/>
      <c r="H370" s="24">
        <f>IF(A370="","",YEAR(A370)*100+MONTH(A370))</f>
        <v/>
      </c>
    </row>
    <row r="371">
      <c r="A371" s="16" t="n"/>
      <c r="B371" s="9" t="n"/>
      <c r="C371" s="11" t="n"/>
      <c r="D371" s="9" t="n"/>
      <c r="E371" s="9" t="n"/>
      <c r="F371" s="26" t="n"/>
      <c r="G371" s="11" t="n"/>
      <c r="H371" s="24">
        <f>IF(A371="","",YEAR(A371)*100+MONTH(A371))</f>
        <v/>
      </c>
    </row>
    <row r="372">
      <c r="A372" s="16" t="n"/>
      <c r="B372" s="9" t="n"/>
      <c r="C372" s="11" t="n"/>
      <c r="D372" s="9" t="n"/>
      <c r="E372" s="9" t="n"/>
      <c r="F372" s="26" t="n"/>
      <c r="G372" s="11" t="n"/>
      <c r="H372" s="24">
        <f>IF(A372="","",YEAR(A372)*100+MONTH(A372))</f>
        <v/>
      </c>
    </row>
    <row r="373">
      <c r="A373" s="16" t="n"/>
      <c r="B373" s="9" t="n"/>
      <c r="C373" s="11" t="n"/>
      <c r="D373" s="9" t="n"/>
      <c r="E373" s="9" t="n"/>
      <c r="F373" s="26" t="n"/>
      <c r="G373" s="11" t="n"/>
      <c r="H373" s="24">
        <f>IF(A373="","",YEAR(A373)*100+MONTH(A373))</f>
        <v/>
      </c>
    </row>
    <row r="374">
      <c r="A374" s="16" t="n"/>
      <c r="B374" s="9" t="n"/>
      <c r="C374" s="11" t="n"/>
      <c r="D374" s="9" t="n"/>
      <c r="E374" s="9" t="n"/>
      <c r="F374" s="26" t="n"/>
      <c r="G374" s="11" t="n"/>
      <c r="H374" s="24">
        <f>IF(A374="","",YEAR(A374)*100+MONTH(A374))</f>
        <v/>
      </c>
    </row>
    <row r="375">
      <c r="A375" s="16" t="n"/>
      <c r="B375" s="9" t="n"/>
      <c r="C375" s="11" t="n"/>
      <c r="D375" s="9" t="n"/>
      <c r="E375" s="9" t="n"/>
      <c r="F375" s="26" t="n"/>
      <c r="G375" s="11" t="n"/>
      <c r="H375" s="24">
        <f>IF(A375="","",YEAR(A375)*100+MONTH(A375))</f>
        <v/>
      </c>
    </row>
    <row r="376">
      <c r="A376" s="16" t="n"/>
      <c r="B376" s="9" t="n"/>
      <c r="C376" s="11" t="n"/>
      <c r="D376" s="9" t="n"/>
      <c r="E376" s="9" t="n"/>
      <c r="F376" s="26" t="n"/>
      <c r="G376" s="11" t="n"/>
      <c r="H376" s="24">
        <f>IF(A376="","",YEAR(A376)*100+MONTH(A376))</f>
        <v/>
      </c>
    </row>
    <row r="377">
      <c r="A377" s="16" t="n"/>
      <c r="B377" s="9" t="n"/>
      <c r="C377" s="11" t="n"/>
      <c r="D377" s="9" t="n"/>
      <c r="E377" s="9" t="n"/>
      <c r="F377" s="26" t="n"/>
      <c r="G377" s="11" t="n"/>
      <c r="H377" s="24">
        <f>IF(A377="","",YEAR(A377)*100+MONTH(A377))</f>
        <v/>
      </c>
    </row>
    <row r="378">
      <c r="A378" s="16" t="n"/>
      <c r="B378" s="9" t="n"/>
      <c r="C378" s="11" t="n"/>
      <c r="D378" s="9" t="n"/>
      <c r="E378" s="9" t="n"/>
      <c r="F378" s="26" t="n"/>
      <c r="G378" s="11" t="n"/>
      <c r="H378" s="24">
        <f>IF(A378="","",YEAR(A378)*100+MONTH(A378))</f>
        <v/>
      </c>
    </row>
    <row r="379">
      <c r="A379" s="16" t="n"/>
      <c r="B379" s="9" t="n"/>
      <c r="C379" s="11" t="n"/>
      <c r="D379" s="9" t="n"/>
      <c r="E379" s="9" t="n"/>
      <c r="F379" s="26" t="n"/>
      <c r="G379" s="11" t="n"/>
      <c r="H379" s="24">
        <f>IF(A379="","",YEAR(A379)*100+MONTH(A379))</f>
        <v/>
      </c>
    </row>
    <row r="380">
      <c r="A380" s="16" t="n"/>
      <c r="B380" s="9" t="n"/>
      <c r="C380" s="11" t="n"/>
      <c r="D380" s="9" t="n"/>
      <c r="E380" s="9" t="n"/>
      <c r="F380" s="26" t="n"/>
      <c r="G380" s="11" t="n"/>
      <c r="H380" s="24">
        <f>IF(A380="","",YEAR(A380)*100+MONTH(A380))</f>
        <v/>
      </c>
    </row>
    <row r="381">
      <c r="A381" s="16" t="n"/>
      <c r="B381" s="9" t="n"/>
      <c r="C381" s="11" t="n"/>
      <c r="D381" s="9" t="n"/>
      <c r="E381" s="9" t="n"/>
      <c r="F381" s="26" t="n"/>
      <c r="G381" s="11" t="n"/>
      <c r="H381" s="24">
        <f>IF(A381="","",YEAR(A381)*100+MONTH(A381))</f>
        <v/>
      </c>
    </row>
    <row r="382">
      <c r="A382" s="16" t="n"/>
      <c r="B382" s="9" t="n"/>
      <c r="C382" s="11" t="n"/>
      <c r="D382" s="9" t="n"/>
      <c r="E382" s="9" t="n"/>
      <c r="F382" s="26" t="n"/>
      <c r="G382" s="11" t="n"/>
      <c r="H382" s="24">
        <f>IF(A382="","",YEAR(A382)*100+MONTH(A382))</f>
        <v/>
      </c>
    </row>
    <row r="383">
      <c r="A383" s="16" t="n"/>
      <c r="B383" s="9" t="n"/>
      <c r="C383" s="11" t="n"/>
      <c r="D383" s="9" t="n"/>
      <c r="E383" s="9" t="n"/>
      <c r="F383" s="26" t="n"/>
      <c r="G383" s="11" t="n"/>
      <c r="H383" s="24">
        <f>IF(A383="","",YEAR(A383)*100+MONTH(A383))</f>
        <v/>
      </c>
    </row>
    <row r="384">
      <c r="A384" s="16" t="n"/>
      <c r="B384" s="9" t="n"/>
      <c r="C384" s="11" t="n"/>
      <c r="D384" s="9" t="n"/>
      <c r="E384" s="9" t="n"/>
      <c r="F384" s="26" t="n"/>
      <c r="G384" s="11" t="n"/>
      <c r="H384" s="24">
        <f>IF(A384="","",YEAR(A384)*100+MONTH(A384))</f>
        <v/>
      </c>
    </row>
    <row r="385">
      <c r="A385" s="16" t="n"/>
      <c r="B385" s="9" t="n"/>
      <c r="C385" s="11" t="n"/>
      <c r="D385" s="9" t="n"/>
      <c r="E385" s="9" t="n"/>
      <c r="F385" s="26" t="n"/>
      <c r="G385" s="11" t="n"/>
      <c r="H385" s="24">
        <f>IF(A385="","",YEAR(A385)*100+MONTH(A385))</f>
        <v/>
      </c>
    </row>
    <row r="386">
      <c r="A386" s="16" t="n"/>
      <c r="B386" s="9" t="n"/>
      <c r="C386" s="11" t="n"/>
      <c r="D386" s="9" t="n"/>
      <c r="E386" s="9" t="n"/>
      <c r="F386" s="26" t="n"/>
      <c r="G386" s="11" t="n"/>
      <c r="H386" s="24">
        <f>IF(A386="","",YEAR(A386)*100+MONTH(A386))</f>
        <v/>
      </c>
    </row>
    <row r="387">
      <c r="A387" s="16" t="n"/>
      <c r="B387" s="9" t="n"/>
      <c r="C387" s="11" t="n"/>
      <c r="D387" s="9" t="n"/>
      <c r="E387" s="9" t="n"/>
      <c r="F387" s="26" t="n"/>
      <c r="G387" s="11" t="n"/>
      <c r="H387" s="24">
        <f>IF(A387="","",YEAR(A387)*100+MONTH(A387))</f>
        <v/>
      </c>
    </row>
    <row r="388">
      <c r="A388" s="16" t="n"/>
      <c r="B388" s="9" t="n"/>
      <c r="C388" s="11" t="n"/>
      <c r="D388" s="9" t="n"/>
      <c r="E388" s="9" t="n"/>
      <c r="F388" s="26" t="n"/>
      <c r="G388" s="11" t="n"/>
      <c r="H388" s="24">
        <f>IF(A388="","",YEAR(A388)*100+MONTH(A388))</f>
        <v/>
      </c>
    </row>
    <row r="389">
      <c r="A389" s="16" t="n"/>
      <c r="B389" s="9" t="n"/>
      <c r="C389" s="11" t="n"/>
      <c r="D389" s="9" t="n"/>
      <c r="E389" s="9" t="n"/>
      <c r="F389" s="26" t="n"/>
      <c r="G389" s="11" t="n"/>
      <c r="H389" s="24">
        <f>IF(A389="","",YEAR(A389)*100+MONTH(A389))</f>
        <v/>
      </c>
    </row>
    <row r="390">
      <c r="A390" s="16" t="n"/>
      <c r="B390" s="9" t="n"/>
      <c r="C390" s="11" t="n"/>
      <c r="D390" s="9" t="n"/>
      <c r="E390" s="9" t="n"/>
      <c r="F390" s="26" t="n"/>
      <c r="G390" s="11" t="n"/>
      <c r="H390" s="24">
        <f>IF(A390="","",YEAR(A390)*100+MONTH(A390))</f>
        <v/>
      </c>
    </row>
    <row r="391">
      <c r="A391" s="16" t="n"/>
      <c r="B391" s="9" t="n"/>
      <c r="C391" s="11" t="n"/>
      <c r="D391" s="9" t="n"/>
      <c r="E391" s="9" t="n"/>
      <c r="F391" s="26" t="n"/>
      <c r="G391" s="11" t="n"/>
      <c r="H391" s="24">
        <f>IF(A391="","",YEAR(A391)*100+MONTH(A391))</f>
        <v/>
      </c>
    </row>
    <row r="392">
      <c r="A392" s="16" t="n"/>
      <c r="B392" s="9" t="n"/>
      <c r="C392" s="11" t="n"/>
      <c r="D392" s="9" t="n"/>
      <c r="E392" s="9" t="n"/>
      <c r="F392" s="26" t="n"/>
      <c r="G392" s="11" t="n"/>
      <c r="H392" s="24">
        <f>IF(A392="","",YEAR(A392)*100+MONTH(A392))</f>
        <v/>
      </c>
    </row>
    <row r="393">
      <c r="A393" s="16" t="n"/>
      <c r="B393" s="9" t="n"/>
      <c r="C393" s="11" t="n"/>
      <c r="D393" s="9" t="n"/>
      <c r="E393" s="9" t="n"/>
      <c r="F393" s="26" t="n"/>
      <c r="G393" s="11" t="n"/>
      <c r="H393" s="24">
        <f>IF(A393="","",YEAR(A393)*100+MONTH(A393))</f>
        <v/>
      </c>
    </row>
    <row r="394">
      <c r="A394" s="16" t="n"/>
      <c r="B394" s="9" t="n"/>
      <c r="C394" s="11" t="n"/>
      <c r="D394" s="9" t="n"/>
      <c r="E394" s="9" t="n"/>
      <c r="F394" s="26" t="n"/>
      <c r="G394" s="11" t="n"/>
      <c r="H394" s="24">
        <f>IF(A394="","",YEAR(A394)*100+MONTH(A394))</f>
        <v/>
      </c>
    </row>
    <row r="395">
      <c r="A395" s="16" t="n"/>
      <c r="B395" s="9" t="n"/>
      <c r="C395" s="11" t="n"/>
      <c r="D395" s="9" t="n"/>
      <c r="E395" s="9" t="n"/>
      <c r="F395" s="26" t="n"/>
      <c r="G395" s="11" t="n"/>
      <c r="H395" s="24">
        <f>IF(A395="","",YEAR(A395)*100+MONTH(A395))</f>
        <v/>
      </c>
    </row>
    <row r="396">
      <c r="A396" s="16" t="n"/>
      <c r="B396" s="9" t="n"/>
      <c r="C396" s="11" t="n"/>
      <c r="D396" s="9" t="n"/>
      <c r="E396" s="9" t="n"/>
      <c r="F396" s="26" t="n"/>
      <c r="G396" s="11" t="n"/>
      <c r="H396" s="24">
        <f>IF(A396="","",YEAR(A396)*100+MONTH(A396))</f>
        <v/>
      </c>
    </row>
    <row r="397">
      <c r="A397" s="16" t="n"/>
      <c r="B397" s="9" t="n"/>
      <c r="C397" s="11" t="n"/>
      <c r="D397" s="9" t="n"/>
      <c r="E397" s="9" t="n"/>
      <c r="F397" s="26" t="n"/>
      <c r="G397" s="11" t="n"/>
      <c r="H397" s="24">
        <f>IF(A397="","",YEAR(A397)*100+MONTH(A397))</f>
        <v/>
      </c>
    </row>
    <row r="398">
      <c r="A398" s="16" t="n"/>
      <c r="B398" s="9" t="n"/>
      <c r="C398" s="11" t="n"/>
      <c r="D398" s="9" t="n"/>
      <c r="E398" s="9" t="n"/>
      <c r="F398" s="26" t="n"/>
      <c r="G398" s="11" t="n"/>
      <c r="H398" s="24">
        <f>IF(A398="","",YEAR(A398)*100+MONTH(A398))</f>
        <v/>
      </c>
    </row>
    <row r="399">
      <c r="A399" s="16" t="n"/>
      <c r="B399" s="9" t="n"/>
      <c r="C399" s="11" t="n"/>
      <c r="D399" s="9" t="n"/>
      <c r="E399" s="9" t="n"/>
      <c r="F399" s="26" t="n"/>
      <c r="G399" s="11" t="n"/>
      <c r="H399" s="24">
        <f>IF(A399="","",YEAR(A399)*100+MONTH(A399))</f>
        <v/>
      </c>
    </row>
    <row r="400">
      <c r="A400" s="16" t="n"/>
      <c r="B400" s="9" t="n"/>
      <c r="C400" s="11" t="n"/>
      <c r="D400" s="9" t="n"/>
      <c r="E400" s="9" t="n"/>
      <c r="F400" s="26" t="n"/>
      <c r="G400" s="11" t="n"/>
      <c r="H400" s="24">
        <f>IF(A400="","",YEAR(A400)*100+MONTH(A400))</f>
        <v/>
      </c>
    </row>
    <row r="401">
      <c r="A401" s="16" t="n"/>
      <c r="B401" s="9" t="n"/>
      <c r="C401" s="11" t="n"/>
      <c r="D401" s="9" t="n"/>
      <c r="E401" s="9" t="n"/>
      <c r="F401" s="26" t="n"/>
      <c r="G401" s="11" t="n"/>
      <c r="H401" s="24">
        <f>IF(A401="","",YEAR(A401)*100+MONTH(A401))</f>
        <v/>
      </c>
    </row>
    <row r="402">
      <c r="A402" s="16" t="n"/>
      <c r="B402" s="9" t="n"/>
      <c r="C402" s="11" t="n"/>
      <c r="D402" s="9" t="n"/>
      <c r="E402" s="9" t="n"/>
      <c r="F402" s="26" t="n"/>
      <c r="G402" s="11" t="n"/>
      <c r="H402" s="24">
        <f>IF(A402="","",YEAR(A402)*100+MONTH(A402))</f>
        <v/>
      </c>
    </row>
    <row r="403">
      <c r="A403" s="16" t="n"/>
      <c r="B403" s="9" t="n"/>
      <c r="C403" s="11" t="n"/>
      <c r="D403" s="9" t="n"/>
      <c r="E403" s="9" t="n"/>
      <c r="F403" s="26" t="n"/>
      <c r="G403" s="11" t="n"/>
      <c r="H403" s="24">
        <f>IF(A403="","",YEAR(A403)*100+MONTH(A403))</f>
        <v/>
      </c>
    </row>
    <row r="404">
      <c r="A404" s="16" t="n"/>
      <c r="B404" s="9" t="n"/>
      <c r="C404" s="11" t="n"/>
      <c r="D404" s="9" t="n"/>
      <c r="E404" s="9" t="n"/>
      <c r="F404" s="26" t="n"/>
      <c r="G404" s="11" t="n"/>
      <c r="H404" s="24">
        <f>IF(A404="","",YEAR(A404)*100+MONTH(A404))</f>
        <v/>
      </c>
    </row>
    <row r="405">
      <c r="A405" s="16" t="n"/>
      <c r="B405" s="9" t="n"/>
      <c r="C405" s="11" t="n"/>
      <c r="D405" s="9" t="n"/>
      <c r="E405" s="9" t="n"/>
      <c r="F405" s="26" t="n"/>
      <c r="G405" s="11" t="n"/>
      <c r="H405" s="24">
        <f>IF(A405="","",YEAR(A405)*100+MONTH(A405))</f>
        <v/>
      </c>
    </row>
    <row r="406">
      <c r="A406" s="16" t="n"/>
      <c r="B406" s="9" t="n"/>
      <c r="C406" s="11" t="n"/>
      <c r="D406" s="9" t="n"/>
      <c r="E406" s="9" t="n"/>
      <c r="F406" s="26" t="n"/>
      <c r="G406" s="11" t="n"/>
      <c r="H406" s="24">
        <f>IF(A406="","",YEAR(A406)*100+MONTH(A406))</f>
        <v/>
      </c>
    </row>
    <row r="407">
      <c r="A407" s="16" t="n"/>
      <c r="B407" s="9" t="n"/>
      <c r="C407" s="11" t="n"/>
      <c r="D407" s="9" t="n"/>
      <c r="E407" s="9" t="n"/>
      <c r="F407" s="26" t="n"/>
      <c r="G407" s="11" t="n"/>
      <c r="H407" s="24">
        <f>IF(A407="","",YEAR(A407)*100+MONTH(A407))</f>
        <v/>
      </c>
    </row>
    <row r="408">
      <c r="A408" s="16" t="n"/>
      <c r="B408" s="9" t="n"/>
      <c r="C408" s="11" t="n"/>
      <c r="D408" s="9" t="n"/>
      <c r="E408" s="9" t="n"/>
      <c r="F408" s="26" t="n"/>
      <c r="G408" s="11" t="n"/>
      <c r="H408" s="24">
        <f>IF(A408="","",YEAR(A408)*100+MONTH(A408))</f>
        <v/>
      </c>
    </row>
    <row r="409">
      <c r="A409" s="16" t="n"/>
      <c r="B409" s="9" t="n"/>
      <c r="C409" s="11" t="n"/>
      <c r="D409" s="9" t="n"/>
      <c r="E409" s="9" t="n"/>
      <c r="F409" s="26" t="n"/>
      <c r="G409" s="11" t="n"/>
      <c r="H409" s="24">
        <f>IF(A409="","",YEAR(A409)*100+MONTH(A409))</f>
        <v/>
      </c>
    </row>
    <row r="410">
      <c r="A410" s="16" t="n"/>
      <c r="B410" s="9" t="n"/>
      <c r="C410" s="11" t="n"/>
      <c r="D410" s="9" t="n"/>
      <c r="E410" s="9" t="n"/>
      <c r="F410" s="26" t="n"/>
      <c r="G410" s="11" t="n"/>
      <c r="H410" s="24">
        <f>IF(A410="","",YEAR(A410)*100+MONTH(A410))</f>
        <v/>
      </c>
    </row>
    <row r="411">
      <c r="A411" s="16" t="n"/>
      <c r="B411" s="9" t="n"/>
      <c r="C411" s="11" t="n"/>
      <c r="D411" s="9" t="n"/>
      <c r="E411" s="9" t="n"/>
      <c r="F411" s="26" t="n"/>
      <c r="G411" s="11" t="n"/>
      <c r="H411" s="24">
        <f>IF(A411="","",YEAR(A411)*100+MONTH(A411))</f>
        <v/>
      </c>
    </row>
    <row r="412">
      <c r="A412" s="16" t="n"/>
      <c r="B412" s="9" t="n"/>
      <c r="C412" s="11" t="n"/>
      <c r="D412" s="9" t="n"/>
      <c r="E412" s="9" t="n"/>
      <c r="F412" s="26" t="n"/>
      <c r="G412" s="11" t="n"/>
      <c r="H412" s="24">
        <f>IF(A412="","",YEAR(A412)*100+MONTH(A412))</f>
        <v/>
      </c>
    </row>
    <row r="413">
      <c r="A413" s="16" t="n"/>
      <c r="B413" s="9" t="n"/>
      <c r="C413" s="11" t="n"/>
      <c r="D413" s="9" t="n"/>
      <c r="E413" s="9" t="n"/>
      <c r="F413" s="26" t="n"/>
      <c r="G413" s="11" t="n"/>
      <c r="H413" s="24">
        <f>IF(A413="","",YEAR(A413)*100+MONTH(A413))</f>
        <v/>
      </c>
    </row>
    <row r="414">
      <c r="A414" s="16" t="n"/>
      <c r="B414" s="9" t="n"/>
      <c r="C414" s="11" t="n"/>
      <c r="D414" s="9" t="n"/>
      <c r="E414" s="9" t="n"/>
      <c r="F414" s="26" t="n"/>
      <c r="G414" s="11" t="n"/>
      <c r="H414" s="24">
        <f>IF(A414="","",YEAR(A414)*100+MONTH(A414))</f>
        <v/>
      </c>
    </row>
    <row r="415">
      <c r="A415" s="16" t="n"/>
      <c r="B415" s="9" t="n"/>
      <c r="C415" s="11" t="n"/>
      <c r="D415" s="9" t="n"/>
      <c r="E415" s="9" t="n"/>
      <c r="F415" s="26" t="n"/>
      <c r="G415" s="11" t="n"/>
      <c r="H415" s="24">
        <f>IF(A415="","",YEAR(A415)*100+MONTH(A415))</f>
        <v/>
      </c>
    </row>
    <row r="416">
      <c r="A416" s="16" t="n"/>
      <c r="B416" s="9" t="n"/>
      <c r="C416" s="11" t="n"/>
      <c r="D416" s="9" t="n"/>
      <c r="E416" s="9" t="n"/>
      <c r="F416" s="26" t="n"/>
      <c r="G416" s="11" t="n"/>
      <c r="H416" s="24">
        <f>IF(A416="","",YEAR(A416)*100+MONTH(A416))</f>
        <v/>
      </c>
    </row>
    <row r="417">
      <c r="A417" s="16" t="n"/>
      <c r="B417" s="9" t="n"/>
      <c r="C417" s="11" t="n"/>
      <c r="D417" s="9" t="n"/>
      <c r="E417" s="9" t="n"/>
      <c r="F417" s="26" t="n"/>
      <c r="G417" s="11" t="n"/>
      <c r="H417" s="24">
        <f>IF(A417="","",YEAR(A417)*100+MONTH(A417))</f>
        <v/>
      </c>
    </row>
    <row r="418">
      <c r="A418" s="16" t="n"/>
      <c r="B418" s="9" t="n"/>
      <c r="C418" s="11" t="n"/>
      <c r="D418" s="9" t="n"/>
      <c r="E418" s="9" t="n"/>
      <c r="F418" s="26" t="n"/>
      <c r="G418" s="11" t="n"/>
      <c r="H418" s="24">
        <f>IF(A418="","",YEAR(A418)*100+MONTH(A418))</f>
        <v/>
      </c>
    </row>
    <row r="419">
      <c r="A419" s="16" t="n"/>
      <c r="B419" s="9" t="n"/>
      <c r="C419" s="11" t="n"/>
      <c r="D419" s="9" t="n"/>
      <c r="E419" s="9" t="n"/>
      <c r="F419" s="26" t="n"/>
      <c r="G419" s="11" t="n"/>
      <c r="H419" s="24">
        <f>IF(A419="","",YEAR(A419)*100+MONTH(A419))</f>
        <v/>
      </c>
    </row>
    <row r="420">
      <c r="A420" s="16" t="n"/>
      <c r="B420" s="9" t="n"/>
      <c r="C420" s="11" t="n"/>
      <c r="D420" s="9" t="n"/>
      <c r="E420" s="9" t="n"/>
      <c r="F420" s="26" t="n"/>
      <c r="G420" s="11" t="n"/>
      <c r="H420" s="24">
        <f>IF(A420="","",YEAR(A420)*100+MONTH(A420))</f>
        <v/>
      </c>
    </row>
    <row r="421">
      <c r="A421" s="16" t="n"/>
      <c r="B421" s="9" t="n"/>
      <c r="C421" s="11" t="n"/>
      <c r="D421" s="9" t="n"/>
      <c r="E421" s="9" t="n"/>
      <c r="F421" s="26" t="n"/>
      <c r="G421" s="11" t="n"/>
      <c r="H421" s="24">
        <f>IF(A421="","",YEAR(A421)*100+MONTH(A421))</f>
        <v/>
      </c>
    </row>
    <row r="422">
      <c r="A422" s="16" t="n"/>
      <c r="B422" s="9" t="n"/>
      <c r="C422" s="11" t="n"/>
      <c r="D422" s="9" t="n"/>
      <c r="E422" s="9" t="n"/>
      <c r="F422" s="26" t="n"/>
      <c r="G422" s="11" t="n"/>
      <c r="H422" s="24">
        <f>IF(A422="","",YEAR(A422)*100+MONTH(A422))</f>
        <v/>
      </c>
    </row>
    <row r="423">
      <c r="A423" s="16" t="n"/>
      <c r="B423" s="9" t="n"/>
      <c r="C423" s="11" t="n"/>
      <c r="D423" s="9" t="n"/>
      <c r="E423" s="9" t="n"/>
      <c r="F423" s="26" t="n"/>
      <c r="G423" s="11" t="n"/>
      <c r="H423" s="24">
        <f>IF(A423="","",YEAR(A423)*100+MONTH(A423))</f>
        <v/>
      </c>
    </row>
    <row r="424">
      <c r="A424" s="16" t="n"/>
      <c r="B424" s="9" t="n"/>
      <c r="C424" s="11" t="n"/>
      <c r="D424" s="9" t="n"/>
      <c r="E424" s="9" t="n"/>
      <c r="F424" s="26" t="n"/>
      <c r="G424" s="11" t="n"/>
      <c r="H424" s="24">
        <f>IF(A424="","",YEAR(A424)*100+MONTH(A424))</f>
        <v/>
      </c>
    </row>
    <row r="425">
      <c r="A425" s="16" t="n"/>
      <c r="B425" s="9" t="n"/>
      <c r="C425" s="11" t="n"/>
      <c r="D425" s="9" t="n"/>
      <c r="E425" s="9" t="n"/>
      <c r="F425" s="26" t="n"/>
      <c r="G425" s="11" t="n"/>
      <c r="H425" s="24">
        <f>IF(A425="","",YEAR(A425)*100+MONTH(A425))</f>
        <v/>
      </c>
    </row>
    <row r="426">
      <c r="A426" s="16" t="n"/>
      <c r="B426" s="9" t="n"/>
      <c r="C426" s="11" t="n"/>
      <c r="D426" s="9" t="n"/>
      <c r="E426" s="9" t="n"/>
      <c r="F426" s="26" t="n"/>
      <c r="G426" s="11" t="n"/>
      <c r="H426" s="24">
        <f>IF(A426="","",YEAR(A426)*100+MONTH(A426))</f>
        <v/>
      </c>
    </row>
    <row r="427">
      <c r="A427" s="16" t="n"/>
      <c r="B427" s="9" t="n"/>
      <c r="C427" s="11" t="n"/>
      <c r="D427" s="9" t="n"/>
      <c r="E427" s="9" t="n"/>
      <c r="F427" s="26" t="n"/>
      <c r="G427" s="11" t="n"/>
      <c r="H427" s="24">
        <f>IF(A427="","",YEAR(A427)*100+MONTH(A427))</f>
        <v/>
      </c>
    </row>
    <row r="428">
      <c r="A428" s="16" t="n"/>
      <c r="B428" s="9" t="n"/>
      <c r="C428" s="11" t="n"/>
      <c r="D428" s="9" t="n"/>
      <c r="E428" s="9" t="n"/>
      <c r="F428" s="26" t="n"/>
      <c r="G428" s="11" t="n"/>
      <c r="H428" s="24">
        <f>IF(A428="","",YEAR(A428)*100+MONTH(A428))</f>
        <v/>
      </c>
    </row>
    <row r="429">
      <c r="A429" s="16" t="n"/>
      <c r="B429" s="9" t="n"/>
      <c r="C429" s="11" t="n"/>
      <c r="D429" s="9" t="n"/>
      <c r="E429" s="9" t="n"/>
      <c r="F429" s="26" t="n"/>
      <c r="G429" s="11" t="n"/>
      <c r="H429" s="24">
        <f>IF(A429="","",YEAR(A429)*100+MONTH(A429))</f>
        <v/>
      </c>
    </row>
    <row r="430">
      <c r="A430" s="16" t="n"/>
      <c r="B430" s="9" t="n"/>
      <c r="C430" s="11" t="n"/>
      <c r="D430" s="9" t="n"/>
      <c r="E430" s="9" t="n"/>
      <c r="F430" s="26" t="n"/>
      <c r="G430" s="11" t="n"/>
      <c r="H430" s="24">
        <f>IF(A430="","",YEAR(A430)*100+MONTH(A430))</f>
        <v/>
      </c>
    </row>
    <row r="431">
      <c r="A431" s="16" t="n"/>
      <c r="B431" s="9" t="n"/>
      <c r="C431" s="11" t="n"/>
      <c r="D431" s="9" t="n"/>
      <c r="E431" s="9" t="n"/>
      <c r="F431" s="26" t="n"/>
      <c r="G431" s="11" t="n"/>
      <c r="H431" s="24">
        <f>IF(A431="","",YEAR(A431)*100+MONTH(A431))</f>
        <v/>
      </c>
    </row>
    <row r="432">
      <c r="A432" s="16" t="n"/>
      <c r="B432" s="9" t="n"/>
      <c r="C432" s="11" t="n"/>
      <c r="D432" s="9" t="n"/>
      <c r="E432" s="9" t="n"/>
      <c r="F432" s="26" t="n"/>
      <c r="G432" s="11" t="n"/>
      <c r="H432" s="24">
        <f>IF(A432="","",YEAR(A432)*100+MONTH(A432))</f>
        <v/>
      </c>
    </row>
    <row r="433">
      <c r="A433" s="16" t="n"/>
      <c r="B433" s="9" t="n"/>
      <c r="C433" s="11" t="n"/>
      <c r="D433" s="9" t="n"/>
      <c r="E433" s="9" t="n"/>
      <c r="F433" s="26" t="n"/>
      <c r="G433" s="11" t="n"/>
      <c r="H433" s="24">
        <f>IF(A433="","",YEAR(A433)*100+MONTH(A433))</f>
        <v/>
      </c>
    </row>
    <row r="434">
      <c r="A434" s="16" t="n"/>
      <c r="B434" s="9" t="n"/>
      <c r="C434" s="11" t="n"/>
      <c r="D434" s="9" t="n"/>
      <c r="E434" s="9" t="n"/>
      <c r="F434" s="26" t="n"/>
      <c r="G434" s="11" t="n"/>
      <c r="H434" s="24">
        <f>IF(A434="","",YEAR(A434)*100+MONTH(A434))</f>
        <v/>
      </c>
    </row>
    <row r="435">
      <c r="A435" s="16" t="n"/>
      <c r="B435" s="9" t="n"/>
      <c r="C435" s="11" t="n"/>
      <c r="D435" s="9" t="n"/>
      <c r="E435" s="9" t="n"/>
      <c r="F435" s="26" t="n"/>
      <c r="G435" s="11" t="n"/>
      <c r="H435" s="24">
        <f>IF(A435="","",YEAR(A435)*100+MONTH(A435))</f>
        <v/>
      </c>
    </row>
    <row r="436">
      <c r="A436" s="16" t="n"/>
      <c r="B436" s="9" t="n"/>
      <c r="C436" s="11" t="n"/>
      <c r="D436" s="9" t="n"/>
      <c r="E436" s="9" t="n"/>
      <c r="F436" s="26" t="n"/>
      <c r="G436" s="11" t="n"/>
      <c r="H436" s="24">
        <f>IF(A436="","",YEAR(A436)*100+MONTH(A436))</f>
        <v/>
      </c>
    </row>
    <row r="437">
      <c r="A437" s="16" t="n"/>
      <c r="B437" s="9" t="n"/>
      <c r="C437" s="11" t="n"/>
      <c r="D437" s="9" t="n"/>
      <c r="E437" s="9" t="n"/>
      <c r="F437" s="26" t="n"/>
      <c r="G437" s="11" t="n"/>
      <c r="H437" s="24">
        <f>IF(A437="","",YEAR(A437)*100+MONTH(A437))</f>
        <v/>
      </c>
    </row>
    <row r="438">
      <c r="A438" s="16" t="n"/>
      <c r="B438" s="9" t="n"/>
      <c r="C438" s="11" t="n"/>
      <c r="D438" s="9" t="n"/>
      <c r="E438" s="9" t="n"/>
      <c r="F438" s="26" t="n"/>
      <c r="G438" s="11" t="n"/>
      <c r="H438" s="24">
        <f>IF(A438="","",YEAR(A438)*100+MONTH(A438))</f>
        <v/>
      </c>
    </row>
    <row r="439">
      <c r="A439" s="16" t="n"/>
      <c r="B439" s="9" t="n"/>
      <c r="C439" s="11" t="n"/>
      <c r="D439" s="9" t="n"/>
      <c r="E439" s="9" t="n"/>
      <c r="F439" s="26" t="n"/>
      <c r="G439" s="11" t="n"/>
      <c r="H439" s="24">
        <f>IF(A439="","",YEAR(A439)*100+MONTH(A439))</f>
        <v/>
      </c>
    </row>
    <row r="440">
      <c r="A440" s="16" t="n"/>
      <c r="B440" s="9" t="n"/>
      <c r="C440" s="11" t="n"/>
      <c r="D440" s="9" t="n"/>
      <c r="E440" s="9" t="n"/>
      <c r="F440" s="26" t="n"/>
      <c r="G440" s="11" t="n"/>
      <c r="H440" s="24">
        <f>IF(A440="","",YEAR(A440)*100+MONTH(A440))</f>
        <v/>
      </c>
    </row>
    <row r="441">
      <c r="A441" s="16" t="n"/>
      <c r="B441" s="9" t="n"/>
      <c r="C441" s="11" t="n"/>
      <c r="D441" s="9" t="n"/>
      <c r="E441" s="9" t="n"/>
      <c r="F441" s="26" t="n"/>
      <c r="G441" s="11" t="n"/>
      <c r="H441" s="24">
        <f>IF(A441="","",YEAR(A441)*100+MONTH(A441))</f>
        <v/>
      </c>
    </row>
    <row r="442">
      <c r="A442" s="16" t="n"/>
      <c r="B442" s="9" t="n"/>
      <c r="C442" s="11" t="n"/>
      <c r="D442" s="9" t="n"/>
      <c r="E442" s="9" t="n"/>
      <c r="F442" s="26" t="n"/>
      <c r="G442" s="11" t="n"/>
      <c r="H442" s="24">
        <f>IF(A442="","",YEAR(A442)*100+MONTH(A442))</f>
        <v/>
      </c>
    </row>
    <row r="443">
      <c r="A443" s="16" t="n"/>
      <c r="B443" s="9" t="n"/>
      <c r="C443" s="11" t="n"/>
      <c r="D443" s="9" t="n"/>
      <c r="E443" s="9" t="n"/>
      <c r="F443" s="26" t="n"/>
      <c r="G443" s="11" t="n"/>
      <c r="H443" s="24">
        <f>IF(A443="","",YEAR(A443)*100+MONTH(A443))</f>
        <v/>
      </c>
    </row>
    <row r="444">
      <c r="A444" s="16" t="n"/>
      <c r="B444" s="9" t="n"/>
      <c r="C444" s="11" t="n"/>
      <c r="D444" s="9" t="n"/>
      <c r="E444" s="9" t="n"/>
      <c r="F444" s="26" t="n"/>
      <c r="G444" s="11" t="n"/>
      <c r="H444" s="24">
        <f>IF(A444="","",YEAR(A444)*100+MONTH(A444))</f>
        <v/>
      </c>
    </row>
    <row r="445">
      <c r="A445" s="16" t="n"/>
      <c r="B445" s="9" t="n"/>
      <c r="C445" s="11" t="n"/>
      <c r="D445" s="9" t="n"/>
      <c r="E445" s="9" t="n"/>
      <c r="F445" s="26" t="n"/>
      <c r="G445" s="11" t="n"/>
      <c r="H445" s="24">
        <f>IF(A445="","",YEAR(A445)*100+MONTH(A445))</f>
        <v/>
      </c>
    </row>
    <row r="446">
      <c r="A446" s="16" t="n"/>
      <c r="B446" s="9" t="n"/>
      <c r="C446" s="11" t="n"/>
      <c r="D446" s="9" t="n"/>
      <c r="E446" s="9" t="n"/>
      <c r="F446" s="26" t="n"/>
      <c r="G446" s="11" t="n"/>
      <c r="H446" s="24">
        <f>IF(A446="","",YEAR(A446)*100+MONTH(A446))</f>
        <v/>
      </c>
    </row>
    <row r="447">
      <c r="A447" s="16" t="n"/>
      <c r="B447" s="9" t="n"/>
      <c r="C447" s="11" t="n"/>
      <c r="D447" s="9" t="n"/>
      <c r="E447" s="9" t="n"/>
      <c r="F447" s="26" t="n"/>
      <c r="G447" s="11" t="n"/>
      <c r="H447" s="24">
        <f>IF(A447="","",YEAR(A447)*100+MONTH(A447))</f>
        <v/>
      </c>
    </row>
    <row r="448">
      <c r="A448" s="16" t="n"/>
      <c r="B448" s="9" t="n"/>
      <c r="C448" s="11" t="n"/>
      <c r="D448" s="9" t="n"/>
      <c r="E448" s="9" t="n"/>
      <c r="F448" s="26" t="n"/>
      <c r="G448" s="11" t="n"/>
      <c r="H448" s="24">
        <f>IF(A448="","",YEAR(A448)*100+MONTH(A448))</f>
        <v/>
      </c>
    </row>
    <row r="449">
      <c r="A449" s="16" t="n"/>
      <c r="B449" s="9" t="n"/>
      <c r="C449" s="11" t="n"/>
      <c r="D449" s="9" t="n"/>
      <c r="E449" s="9" t="n"/>
      <c r="F449" s="26" t="n"/>
      <c r="G449" s="11" t="n"/>
      <c r="H449" s="24">
        <f>IF(A449="","",YEAR(A449)*100+MONTH(A449))</f>
        <v/>
      </c>
    </row>
    <row r="450">
      <c r="A450" s="16" t="n"/>
      <c r="B450" s="9" t="n"/>
      <c r="C450" s="11" t="n"/>
      <c r="D450" s="9" t="n"/>
      <c r="E450" s="9" t="n"/>
      <c r="F450" s="26" t="n"/>
      <c r="G450" s="11" t="n"/>
      <c r="H450" s="24">
        <f>IF(A450="","",YEAR(A450)*100+MONTH(A450))</f>
        <v/>
      </c>
    </row>
    <row r="451">
      <c r="A451" s="16" t="n"/>
      <c r="B451" s="9" t="n"/>
      <c r="C451" s="11" t="n"/>
      <c r="D451" s="9" t="n"/>
      <c r="E451" s="9" t="n"/>
      <c r="F451" s="26" t="n"/>
      <c r="G451" s="11" t="n"/>
      <c r="H451" s="24">
        <f>IF(A451="","",YEAR(A451)*100+MONTH(A451))</f>
        <v/>
      </c>
    </row>
    <row r="452">
      <c r="A452" s="16" t="n"/>
      <c r="B452" s="9" t="n"/>
      <c r="C452" s="11" t="n"/>
      <c r="D452" s="9" t="n"/>
      <c r="E452" s="9" t="n"/>
      <c r="F452" s="26" t="n"/>
      <c r="G452" s="11" t="n"/>
      <c r="H452" s="24">
        <f>IF(A452="","",YEAR(A452)*100+MONTH(A452))</f>
        <v/>
      </c>
    </row>
    <row r="453">
      <c r="A453" s="16" t="n"/>
      <c r="B453" s="9" t="n"/>
      <c r="C453" s="11" t="n"/>
      <c r="D453" s="9" t="n"/>
      <c r="E453" s="9" t="n"/>
      <c r="F453" s="26" t="n"/>
      <c r="G453" s="11" t="n"/>
      <c r="H453" s="24">
        <f>IF(A453="","",YEAR(A453)*100+MONTH(A453))</f>
        <v/>
      </c>
    </row>
    <row r="454">
      <c r="A454" s="16" t="n"/>
      <c r="B454" s="9" t="n"/>
      <c r="C454" s="11" t="n"/>
      <c r="D454" s="9" t="n"/>
      <c r="E454" s="9" t="n"/>
      <c r="F454" s="26" t="n"/>
      <c r="G454" s="11" t="n"/>
      <c r="H454" s="24">
        <f>IF(A454="","",YEAR(A454)*100+MONTH(A454))</f>
        <v/>
      </c>
    </row>
    <row r="455">
      <c r="A455" s="16" t="n"/>
      <c r="B455" s="9" t="n"/>
      <c r="C455" s="11" t="n"/>
      <c r="D455" s="9" t="n"/>
      <c r="E455" s="9" t="n"/>
      <c r="F455" s="26" t="n"/>
      <c r="G455" s="11" t="n"/>
      <c r="H455" s="24">
        <f>IF(A455="","",YEAR(A455)*100+MONTH(A455))</f>
        <v/>
      </c>
    </row>
    <row r="456">
      <c r="A456" s="16" t="n"/>
      <c r="B456" s="9" t="n"/>
      <c r="C456" s="11" t="n"/>
      <c r="D456" s="9" t="n"/>
      <c r="E456" s="9" t="n"/>
      <c r="F456" s="26" t="n"/>
      <c r="G456" s="11" t="n"/>
      <c r="H456" s="24">
        <f>IF(A456="","",YEAR(A456)*100+MONTH(A456))</f>
        <v/>
      </c>
    </row>
    <row r="457">
      <c r="A457" s="16" t="n"/>
      <c r="B457" s="9" t="n"/>
      <c r="C457" s="11" t="n"/>
      <c r="D457" s="9" t="n"/>
      <c r="E457" s="9" t="n"/>
      <c r="F457" s="26" t="n"/>
      <c r="G457" s="11" t="n"/>
      <c r="H457" s="24">
        <f>IF(A457="","",YEAR(A457)*100+MONTH(A457))</f>
        <v/>
      </c>
    </row>
    <row r="458">
      <c r="A458" s="16" t="n"/>
      <c r="B458" s="9" t="n"/>
      <c r="C458" s="11" t="n"/>
      <c r="D458" s="9" t="n"/>
      <c r="E458" s="9" t="n"/>
      <c r="F458" s="26" t="n"/>
      <c r="G458" s="11" t="n"/>
      <c r="H458" s="24">
        <f>IF(A458="","",YEAR(A458)*100+MONTH(A458))</f>
        <v/>
      </c>
    </row>
    <row r="459">
      <c r="A459" s="16" t="n"/>
      <c r="B459" s="9" t="n"/>
      <c r="C459" s="11" t="n"/>
      <c r="D459" s="9" t="n"/>
      <c r="E459" s="9" t="n"/>
      <c r="F459" s="26" t="n"/>
      <c r="G459" s="11" t="n"/>
      <c r="H459" s="24">
        <f>IF(A459="","",YEAR(A459)*100+MONTH(A459))</f>
        <v/>
      </c>
    </row>
    <row r="460">
      <c r="A460" s="16" t="n"/>
      <c r="B460" s="9" t="n"/>
      <c r="C460" s="11" t="n"/>
      <c r="D460" s="9" t="n"/>
      <c r="E460" s="9" t="n"/>
      <c r="F460" s="26" t="n"/>
      <c r="G460" s="11" t="n"/>
      <c r="H460" s="24">
        <f>IF(A460="","",YEAR(A460)*100+MONTH(A460))</f>
        <v/>
      </c>
    </row>
    <row r="461">
      <c r="A461" s="16" t="n"/>
      <c r="B461" s="9" t="n"/>
      <c r="C461" s="11" t="n"/>
      <c r="D461" s="9" t="n"/>
      <c r="E461" s="9" t="n"/>
      <c r="F461" s="26" t="n"/>
      <c r="G461" s="11" t="n"/>
      <c r="H461" s="24">
        <f>IF(A461="","",YEAR(A461)*100+MONTH(A461))</f>
        <v/>
      </c>
    </row>
    <row r="462">
      <c r="A462" s="16" t="n"/>
      <c r="B462" s="9" t="n"/>
      <c r="C462" s="11" t="n"/>
      <c r="D462" s="9" t="n"/>
      <c r="E462" s="9" t="n"/>
      <c r="F462" s="26" t="n"/>
      <c r="G462" s="11" t="n"/>
      <c r="H462" s="24">
        <f>IF(A462="","",YEAR(A462)*100+MONTH(A462))</f>
        <v/>
      </c>
    </row>
    <row r="463">
      <c r="A463" s="16" t="n"/>
      <c r="B463" s="9" t="n"/>
      <c r="C463" s="11" t="n"/>
      <c r="D463" s="9" t="n"/>
      <c r="E463" s="9" t="n"/>
      <c r="F463" s="26" t="n"/>
      <c r="G463" s="11" t="n"/>
      <c r="H463" s="24">
        <f>IF(A463="","",YEAR(A463)*100+MONTH(A463))</f>
        <v/>
      </c>
    </row>
    <row r="464">
      <c r="A464" s="16" t="n"/>
      <c r="B464" s="9" t="n"/>
      <c r="C464" s="11" t="n"/>
      <c r="D464" s="9" t="n"/>
      <c r="E464" s="9" t="n"/>
      <c r="F464" s="26" t="n"/>
      <c r="G464" s="11" t="n"/>
      <c r="H464" s="24">
        <f>IF(A464="","",YEAR(A464)*100+MONTH(A464))</f>
        <v/>
      </c>
    </row>
    <row r="465">
      <c r="A465" s="16" t="n"/>
      <c r="B465" s="9" t="n"/>
      <c r="C465" s="11" t="n"/>
      <c r="D465" s="9" t="n"/>
      <c r="E465" s="9" t="n"/>
      <c r="F465" s="26" t="n"/>
      <c r="G465" s="11" t="n"/>
      <c r="H465" s="24">
        <f>IF(A465="","",YEAR(A465)*100+MONTH(A465))</f>
        <v/>
      </c>
    </row>
    <row r="466">
      <c r="A466" s="16" t="n"/>
      <c r="B466" s="9" t="n"/>
      <c r="C466" s="11" t="n"/>
      <c r="D466" s="9" t="n"/>
      <c r="E466" s="9" t="n"/>
      <c r="F466" s="26" t="n"/>
      <c r="G466" s="11" t="n"/>
      <c r="H466" s="24">
        <f>IF(A466="","",YEAR(A466)*100+MONTH(A466))</f>
        <v/>
      </c>
    </row>
    <row r="467">
      <c r="A467" s="16" t="n"/>
      <c r="B467" s="9" t="n"/>
      <c r="C467" s="11" t="n"/>
      <c r="D467" s="9" t="n"/>
      <c r="E467" s="9" t="n"/>
      <c r="F467" s="26" t="n"/>
      <c r="G467" s="11" t="n"/>
      <c r="H467" s="24">
        <f>IF(A467="","",YEAR(A467)*100+MONTH(A467))</f>
        <v/>
      </c>
    </row>
    <row r="468">
      <c r="A468" s="16" t="n"/>
      <c r="B468" s="9" t="n"/>
      <c r="C468" s="11" t="n"/>
      <c r="D468" s="9" t="n"/>
      <c r="E468" s="9" t="n"/>
      <c r="F468" s="26" t="n"/>
      <c r="G468" s="11" t="n"/>
      <c r="H468" s="24">
        <f>IF(A468="","",YEAR(A468)*100+MONTH(A468))</f>
        <v/>
      </c>
    </row>
    <row r="469">
      <c r="A469" s="16" t="n"/>
      <c r="B469" s="9" t="n"/>
      <c r="C469" s="11" t="n"/>
      <c r="D469" s="9" t="n"/>
      <c r="E469" s="9" t="n"/>
      <c r="F469" s="26" t="n"/>
      <c r="G469" s="11" t="n"/>
      <c r="H469" s="24">
        <f>IF(A469="","",YEAR(A469)*100+MONTH(A469))</f>
        <v/>
      </c>
    </row>
    <row r="470">
      <c r="A470" s="16" t="n"/>
      <c r="B470" s="9" t="n"/>
      <c r="C470" s="11" t="n"/>
      <c r="D470" s="9" t="n"/>
      <c r="E470" s="9" t="n"/>
      <c r="F470" s="26" t="n"/>
      <c r="G470" s="11" t="n"/>
      <c r="H470" s="24">
        <f>IF(A470="","",YEAR(A470)*100+MONTH(A470))</f>
        <v/>
      </c>
    </row>
    <row r="471">
      <c r="A471" s="16" t="n"/>
      <c r="B471" s="9" t="n"/>
      <c r="C471" s="11" t="n"/>
      <c r="D471" s="9" t="n"/>
      <c r="E471" s="9" t="n"/>
      <c r="F471" s="26" t="n"/>
      <c r="G471" s="11" t="n"/>
      <c r="H471" s="24">
        <f>IF(A471="","",YEAR(A471)*100+MONTH(A471))</f>
        <v/>
      </c>
    </row>
    <row r="472">
      <c r="A472" s="16" t="n"/>
      <c r="B472" s="9" t="n"/>
      <c r="C472" s="11" t="n"/>
      <c r="D472" s="9" t="n"/>
      <c r="E472" s="9" t="n"/>
      <c r="F472" s="26" t="n"/>
      <c r="G472" s="11" t="n"/>
      <c r="H472" s="24">
        <f>IF(A472="","",YEAR(A472)*100+MONTH(A472))</f>
        <v/>
      </c>
    </row>
    <row r="473">
      <c r="A473" s="16" t="n"/>
      <c r="B473" s="9" t="n"/>
      <c r="C473" s="11" t="n"/>
      <c r="D473" s="9" t="n"/>
      <c r="E473" s="9" t="n"/>
      <c r="F473" s="26" t="n"/>
      <c r="G473" s="11" t="n"/>
      <c r="H473" s="24">
        <f>IF(A473="","",YEAR(A473)*100+MONTH(A473))</f>
        <v/>
      </c>
    </row>
    <row r="474">
      <c r="A474" s="16" t="n"/>
      <c r="B474" s="9" t="n"/>
      <c r="C474" s="11" t="n"/>
      <c r="D474" s="9" t="n"/>
      <c r="E474" s="9" t="n"/>
      <c r="F474" s="26" t="n"/>
      <c r="G474" s="11" t="n"/>
      <c r="H474" s="24">
        <f>IF(A474="","",YEAR(A474)*100+MONTH(A474))</f>
        <v/>
      </c>
    </row>
    <row r="475">
      <c r="A475" s="16" t="n"/>
      <c r="B475" s="9" t="n"/>
      <c r="C475" s="11" t="n"/>
      <c r="D475" s="9" t="n"/>
      <c r="E475" s="9" t="n"/>
      <c r="F475" s="26" t="n"/>
      <c r="G475" s="11" t="n"/>
      <c r="H475" s="24">
        <f>IF(A475="","",YEAR(A475)*100+MONTH(A475))</f>
        <v/>
      </c>
    </row>
    <row r="476">
      <c r="A476" s="16" t="n"/>
      <c r="B476" s="9" t="n"/>
      <c r="C476" s="11" t="n"/>
      <c r="D476" s="9" t="n"/>
      <c r="E476" s="9" t="n"/>
      <c r="F476" s="26" t="n"/>
      <c r="G476" s="11" t="n"/>
      <c r="H476" s="24">
        <f>IF(A476="","",YEAR(A476)*100+MONTH(A476))</f>
        <v/>
      </c>
    </row>
    <row r="477">
      <c r="A477" s="16" t="n"/>
      <c r="B477" s="9" t="n"/>
      <c r="C477" s="11" t="n"/>
      <c r="D477" s="9" t="n"/>
      <c r="E477" s="9" t="n"/>
      <c r="F477" s="26" t="n"/>
      <c r="G477" s="11" t="n"/>
      <c r="H477" s="24">
        <f>IF(A477="","",YEAR(A477)*100+MONTH(A477))</f>
        <v/>
      </c>
    </row>
    <row r="478">
      <c r="A478" s="16" t="n"/>
      <c r="B478" s="9" t="n"/>
      <c r="C478" s="11" t="n"/>
      <c r="D478" s="9" t="n"/>
      <c r="E478" s="9" t="n"/>
      <c r="F478" s="26" t="n"/>
      <c r="G478" s="11" t="n"/>
      <c r="H478" s="24">
        <f>IF(A478="","",YEAR(A478)*100+MONTH(A478))</f>
        <v/>
      </c>
    </row>
    <row r="479">
      <c r="A479" s="16" t="n"/>
      <c r="B479" s="9" t="n"/>
      <c r="C479" s="11" t="n"/>
      <c r="D479" s="9" t="n"/>
      <c r="E479" s="9" t="n"/>
      <c r="F479" s="26" t="n"/>
      <c r="G479" s="11" t="n"/>
      <c r="H479" s="24">
        <f>IF(A479="","",YEAR(A479)*100+MONTH(A479))</f>
        <v/>
      </c>
    </row>
    <row r="480">
      <c r="A480" s="16" t="n"/>
      <c r="B480" s="9" t="n"/>
      <c r="C480" s="11" t="n"/>
      <c r="D480" s="9" t="n"/>
      <c r="E480" s="9" t="n"/>
      <c r="F480" s="26" t="n"/>
      <c r="G480" s="11" t="n"/>
      <c r="H480" s="24">
        <f>IF(A480="","",YEAR(A480)*100+MONTH(A480))</f>
        <v/>
      </c>
    </row>
    <row r="481">
      <c r="A481" s="16" t="n"/>
      <c r="B481" s="9" t="n"/>
      <c r="C481" s="11" t="n"/>
      <c r="D481" s="9" t="n"/>
      <c r="E481" s="9" t="n"/>
      <c r="F481" s="26" t="n"/>
      <c r="G481" s="11" t="n"/>
      <c r="H481" s="24">
        <f>IF(A481="","",YEAR(A481)*100+MONTH(A481))</f>
        <v/>
      </c>
    </row>
    <row r="482">
      <c r="A482" s="16" t="n"/>
      <c r="B482" s="9" t="n"/>
      <c r="C482" s="11" t="n"/>
      <c r="D482" s="9" t="n"/>
      <c r="E482" s="9" t="n"/>
      <c r="F482" s="26" t="n"/>
      <c r="G482" s="11" t="n"/>
      <c r="H482" s="24">
        <f>IF(A482="","",YEAR(A482)*100+MONTH(A482))</f>
        <v/>
      </c>
    </row>
    <row r="483">
      <c r="A483" s="16" t="n"/>
      <c r="B483" s="9" t="n"/>
      <c r="C483" s="11" t="n"/>
      <c r="D483" s="9" t="n"/>
      <c r="E483" s="9" t="n"/>
      <c r="F483" s="26" t="n"/>
      <c r="G483" s="11" t="n"/>
      <c r="H483" s="24">
        <f>IF(A483="","",YEAR(A483)*100+MONTH(A483))</f>
        <v/>
      </c>
    </row>
    <row r="484">
      <c r="A484" s="16" t="n"/>
      <c r="B484" s="9" t="n"/>
      <c r="C484" s="11" t="n"/>
      <c r="D484" s="9" t="n"/>
      <c r="E484" s="9" t="n"/>
      <c r="F484" s="26" t="n"/>
      <c r="G484" s="11" t="n"/>
      <c r="H484" s="24">
        <f>IF(A484="","",YEAR(A484)*100+MONTH(A484))</f>
        <v/>
      </c>
    </row>
    <row r="485">
      <c r="A485" s="16" t="n"/>
      <c r="B485" s="9" t="n"/>
      <c r="C485" s="11" t="n"/>
      <c r="D485" s="9" t="n"/>
      <c r="E485" s="9" t="n"/>
      <c r="F485" s="26" t="n"/>
      <c r="G485" s="11" t="n"/>
      <c r="H485" s="24">
        <f>IF(A485="","",YEAR(A485)*100+MONTH(A485))</f>
        <v/>
      </c>
    </row>
    <row r="486">
      <c r="A486" s="16" t="n"/>
      <c r="B486" s="9" t="n"/>
      <c r="C486" s="11" t="n"/>
      <c r="D486" s="9" t="n"/>
      <c r="E486" s="9" t="n"/>
      <c r="F486" s="26" t="n"/>
      <c r="G486" s="11" t="n"/>
      <c r="H486" s="24">
        <f>IF(A486="","",YEAR(A486)*100+MONTH(A486))</f>
        <v/>
      </c>
    </row>
    <row r="487">
      <c r="A487" s="16" t="n"/>
      <c r="B487" s="9" t="n"/>
      <c r="C487" s="11" t="n"/>
      <c r="D487" s="9" t="n"/>
      <c r="E487" s="9" t="n"/>
      <c r="F487" s="26" t="n"/>
      <c r="G487" s="11" t="n"/>
      <c r="H487" s="24">
        <f>IF(A487="","",YEAR(A487)*100+MONTH(A487))</f>
        <v/>
      </c>
    </row>
    <row r="488">
      <c r="A488" s="16" t="n"/>
      <c r="B488" s="9" t="n"/>
      <c r="C488" s="11" t="n"/>
      <c r="D488" s="9" t="n"/>
      <c r="E488" s="9" t="n"/>
      <c r="F488" s="26" t="n"/>
      <c r="G488" s="11" t="n"/>
      <c r="H488" s="24">
        <f>IF(A488="","",YEAR(A488)*100+MONTH(A488))</f>
        <v/>
      </c>
    </row>
    <row r="489">
      <c r="A489" s="16" t="n"/>
      <c r="B489" s="9" t="n"/>
      <c r="C489" s="11" t="n"/>
      <c r="D489" s="9" t="n"/>
      <c r="E489" s="9" t="n"/>
      <c r="F489" s="26" t="n"/>
      <c r="G489" s="11" t="n"/>
      <c r="H489" s="24">
        <f>IF(A489="","",YEAR(A489)*100+MONTH(A489))</f>
        <v/>
      </c>
    </row>
    <row r="490">
      <c r="A490" s="16" t="n"/>
      <c r="B490" s="9" t="n"/>
      <c r="C490" s="11" t="n"/>
      <c r="D490" s="9" t="n"/>
      <c r="E490" s="9" t="n"/>
      <c r="F490" s="26" t="n"/>
      <c r="G490" s="11" t="n"/>
      <c r="H490" s="24">
        <f>IF(A490="","",YEAR(A490)*100+MONTH(A490))</f>
        <v/>
      </c>
    </row>
    <row r="491">
      <c r="A491" s="16" t="n"/>
      <c r="B491" s="9" t="n"/>
      <c r="C491" s="11" t="n"/>
      <c r="D491" s="9" t="n"/>
      <c r="E491" s="9" t="n"/>
      <c r="F491" s="26" t="n"/>
      <c r="G491" s="11" t="n"/>
      <c r="H491" s="24">
        <f>IF(A491="","",YEAR(A491)*100+MONTH(A491))</f>
        <v/>
      </c>
    </row>
    <row r="492">
      <c r="A492" s="16" t="n"/>
      <c r="B492" s="9" t="n"/>
      <c r="C492" s="11" t="n"/>
      <c r="D492" s="9" t="n"/>
      <c r="E492" s="9" t="n"/>
      <c r="F492" s="26" t="n"/>
      <c r="G492" s="11" t="n"/>
      <c r="H492" s="24">
        <f>IF(A492="","",YEAR(A492)*100+MONTH(A492))</f>
        <v/>
      </c>
    </row>
    <row r="493">
      <c r="A493" s="16" t="n"/>
      <c r="B493" s="9" t="n"/>
      <c r="C493" s="11" t="n"/>
      <c r="D493" s="9" t="n"/>
      <c r="E493" s="9" t="n"/>
      <c r="F493" s="26" t="n"/>
      <c r="G493" s="11" t="n"/>
      <c r="H493" s="24">
        <f>IF(A493="","",YEAR(A493)*100+MONTH(A493))</f>
        <v/>
      </c>
    </row>
    <row r="494">
      <c r="A494" s="16" t="n"/>
      <c r="B494" s="9" t="n"/>
      <c r="C494" s="11" t="n"/>
      <c r="D494" s="9" t="n"/>
      <c r="E494" s="9" t="n"/>
      <c r="F494" s="26" t="n"/>
      <c r="G494" s="11" t="n"/>
      <c r="H494" s="24">
        <f>IF(A494="","",YEAR(A494)*100+MONTH(A494))</f>
        <v/>
      </c>
    </row>
    <row r="495">
      <c r="A495" s="16" t="n"/>
      <c r="B495" s="9" t="n"/>
      <c r="C495" s="11" t="n"/>
      <c r="D495" s="9" t="n"/>
      <c r="E495" s="9" t="n"/>
      <c r="F495" s="26" t="n"/>
      <c r="G495" s="11" t="n"/>
      <c r="H495" s="24">
        <f>IF(A495="","",YEAR(A495)*100+MONTH(A495))</f>
        <v/>
      </c>
    </row>
    <row r="496">
      <c r="A496" s="16" t="n"/>
      <c r="B496" s="9" t="n"/>
      <c r="C496" s="11" t="n"/>
      <c r="D496" s="9" t="n"/>
      <c r="E496" s="9" t="n"/>
      <c r="F496" s="26" t="n"/>
      <c r="G496" s="11" t="n"/>
      <c r="H496" s="24">
        <f>IF(A496="","",YEAR(A496)*100+MONTH(A496))</f>
        <v/>
      </c>
    </row>
    <row r="497">
      <c r="A497" s="16" t="n"/>
      <c r="B497" s="9" t="n"/>
      <c r="C497" s="11" t="n"/>
      <c r="D497" s="9" t="n"/>
      <c r="E497" s="9" t="n"/>
      <c r="F497" s="26" t="n"/>
      <c r="G497" s="11" t="n"/>
      <c r="H497" s="24">
        <f>IF(A497="","",YEAR(A497)*100+MONTH(A497))</f>
        <v/>
      </c>
    </row>
    <row r="498">
      <c r="A498" s="16" t="n"/>
      <c r="B498" s="9" t="n"/>
      <c r="C498" s="11" t="n"/>
      <c r="D498" s="9" t="n"/>
      <c r="E498" s="9" t="n"/>
      <c r="F498" s="26" t="n"/>
      <c r="G498" s="11" t="n"/>
      <c r="H498" s="24">
        <f>IF(A498="","",YEAR(A498)*100+MONTH(A498))</f>
        <v/>
      </c>
    </row>
    <row r="499">
      <c r="A499" s="16" t="n"/>
      <c r="B499" s="9" t="n"/>
      <c r="C499" s="11" t="n"/>
      <c r="D499" s="9" t="n"/>
      <c r="E499" s="9" t="n"/>
      <c r="F499" s="26" t="n"/>
      <c r="G499" s="11" t="n"/>
      <c r="H499" s="24">
        <f>IF(A499="","",YEAR(A499)*100+MONTH(A499))</f>
        <v/>
      </c>
    </row>
    <row r="500">
      <c r="A500" s="16" t="n"/>
      <c r="B500" s="9" t="n"/>
      <c r="C500" s="11" t="n"/>
      <c r="D500" s="9" t="n"/>
      <c r="E500" s="9" t="n"/>
      <c r="F500" s="26" t="n"/>
      <c r="G500" s="11" t="n"/>
      <c r="H500" s="24">
        <f>IF(A500="","",YEAR(A500)*100+MONTH(A500))</f>
        <v/>
      </c>
    </row>
    <row r="501">
      <c r="A501" s="16" t="n"/>
      <c r="B501" s="9" t="n"/>
      <c r="C501" s="11" t="n"/>
      <c r="D501" s="9" t="n"/>
      <c r="E501" s="9" t="n"/>
      <c r="F501" s="26" t="n"/>
      <c r="G501" s="11" t="n"/>
      <c r="H501" s="24">
        <f>IF(A501="","",YEAR(A501)*100+MONTH(A501))</f>
        <v/>
      </c>
    </row>
    <row r="502">
      <c r="A502" s="16" t="n"/>
      <c r="B502" s="9" t="n"/>
      <c r="C502" s="11" t="n"/>
      <c r="D502" s="9" t="n"/>
      <c r="E502" s="9" t="n"/>
      <c r="F502" s="26" t="n"/>
      <c r="G502" s="11" t="n"/>
      <c r="H502" s="24">
        <f>IF(A502="","",YEAR(A502)*100+MONTH(A502))</f>
        <v/>
      </c>
    </row>
    <row r="503">
      <c r="A503" s="16" t="n"/>
      <c r="B503" s="9" t="n"/>
      <c r="C503" s="11" t="n"/>
      <c r="D503" s="9" t="n"/>
      <c r="E503" s="9" t="n"/>
      <c r="F503" s="26" t="n"/>
      <c r="G503" s="11" t="n"/>
      <c r="H503" s="24">
        <f>IF(A503="","",YEAR(A503)*100+MONTH(A503))</f>
        <v/>
      </c>
    </row>
  </sheetData>
  <autoFilter ref="A3:H503"/>
  <mergeCells count="1">
    <mergeCell ref="A2:H2"/>
  </mergeCells>
  <dataValidations count="6">
    <dataValidation sqref="A4:A503" showDropDown="0" showInputMessage="0" showErrorMessage="1" allowBlank="1" error="Enter a valid date" type="date" operator="greaterThan">
      <formula1>36526</formula1>
    </dataValidation>
    <dataValidation sqref="B4:B503" showDropDown="0" showInputMessage="0" showErrorMessage="1" allowBlank="1" errorTitle="Sayarti+" error="Choose from the list" type="list">
      <formula1>CarIDs</formula1>
    </dataValidation>
    <dataValidation sqref="D4:D503" showDropDown="0" showInputMessage="0" showErrorMessage="1" allowBlank="1" errorTitle="Sayarti+" error="Choose from the list" type="list">
      <formula1>ServiceItems</formula1>
    </dataValidation>
    <dataValidation sqref="C4:C503" showDropDown="0" showInputMessage="0" showErrorMessage="1" allowBlank="1" error="Enter a number" type="decimal" operator="greaterThanOrEqual">
      <formula1>0</formula1>
    </dataValidation>
    <dataValidation sqref="F4:F503" showDropDown="0" showInputMessage="0" showErrorMessage="1" allowBlank="1" error="Enter a number" type="decimal" operator="greaterThanOrEqual">
      <formula1>0</formula1>
    </dataValidation>
    <dataValidation sqref="G4:G503" showDropDown="0" showInputMessage="0" showErrorMessage="1" allowBlank="1" error="Enter a number" type="decimal" operator="greaterThanOrEqual">
      <formula1>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03"/>
  <sheetViews>
    <sheetView showGridLines="0" rightToLeft="0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30" customWidth="1" min="4" max="4"/>
    <col width="12" customWidth="1" min="5" max="5"/>
    <col width="16" customWidth="1" min="6" max="6"/>
    <col width="10" customWidth="1" min="7" max="7"/>
  </cols>
  <sheetData>
    <row r="1" ht="30" customHeight="1">
      <c r="A1" s="1" t="inlineStr">
        <is>
          <t>Company car tracking template · Expenses</t>
        </is>
      </c>
      <c r="B1" s="2" t="n"/>
      <c r="C1" s="2" t="n"/>
      <c r="D1" s="2" t="n"/>
      <c r="E1" s="2" t="n"/>
      <c r="F1" s="2" t="n"/>
      <c r="G1" s="3" t="inlineStr">
        <is>
          <t>From Sayarti+ — sayartiplus.com</t>
        </is>
      </c>
    </row>
    <row r="2" ht="30" customHeight="1">
      <c r="A2" s="4" t="inlineStr">
        <is>
          <t>Every cost other than fuel and service: insurance, fees, parking, wash, fine, instalment… Log a fine here once only.</t>
        </is>
      </c>
    </row>
    <row r="3" ht="34" customHeight="1">
      <c r="A3" s="5" t="inlineStr">
        <is>
          <t>Date</t>
        </is>
      </c>
      <c r="B3" s="5" t="inlineStr">
        <is>
          <t>Car ID</t>
        </is>
      </c>
      <c r="C3" s="5" t="inlineStr">
        <is>
          <t>Category</t>
        </is>
      </c>
      <c r="D3" s="5" t="inlineStr">
        <is>
          <t>Description</t>
        </is>
      </c>
      <c r="E3" s="5" t="inlineStr">
        <is>
          <t>Amount</t>
        </is>
      </c>
      <c r="F3" s="5" t="inlineStr">
        <is>
          <t>Logged by</t>
        </is>
      </c>
      <c r="G3" s="12" t="inlineStr">
        <is>
          <t>Month</t>
        </is>
      </c>
    </row>
    <row r="4">
      <c r="A4" s="13">
        <f>DATE(YEAR(TODAY()),MONTH(TODAY()),1)</f>
        <v/>
      </c>
      <c r="B4" s="6" t="inlineStr">
        <is>
          <t>C01</t>
        </is>
      </c>
      <c r="C4" s="6" t="inlineStr">
        <is>
          <t>Instalment or lease</t>
        </is>
      </c>
      <c r="D4" s="6" t="inlineStr">
        <is>
          <t>Monthly instalment</t>
        </is>
      </c>
      <c r="E4" s="25" t="n">
        <v>2100</v>
      </c>
      <c r="F4" s="6" t="inlineStr">
        <is>
          <t>Ahmed Salem</t>
        </is>
      </c>
      <c r="G4" s="21">
        <f>IF(A4="","",YEAR(A4)*100+MONTH(A4))</f>
        <v/>
      </c>
    </row>
    <row r="5">
      <c r="A5" s="13">
        <f>DATE(YEAR(TODAY()),MONTH(TODAY()),6)</f>
        <v/>
      </c>
      <c r="B5" s="6" t="inlineStr">
        <is>
          <t>C03</t>
        </is>
      </c>
      <c r="C5" s="6" t="inlineStr">
        <is>
          <t>Parking</t>
        </is>
      </c>
      <c r="D5" s="6" t="inlineStr">
        <is>
          <t>Airport parking</t>
        </is>
      </c>
      <c r="E5" s="25" t="n">
        <v>30</v>
      </c>
      <c r="F5" s="6" t="inlineStr">
        <is>
          <t>Mohammed Ali</t>
        </is>
      </c>
      <c r="G5" s="21">
        <f>IF(A5="","",YEAR(A5)*100+MONTH(A5))</f>
        <v/>
      </c>
    </row>
    <row r="6">
      <c r="A6" s="13">
        <f>DATE(YEAR(TODAY()),MONTH(TODAY()),11)</f>
        <v/>
      </c>
      <c r="B6" s="6" t="inlineStr">
        <is>
          <t>C02</t>
        </is>
      </c>
      <c r="C6" s="6" t="inlineStr">
        <is>
          <t>Fine</t>
        </is>
      </c>
      <c r="D6" s="6" t="inlineStr">
        <is>
          <t>Speeding</t>
        </is>
      </c>
      <c r="E6" s="25" t="n">
        <v>300</v>
      </c>
      <c r="F6" s="6" t="inlineStr">
        <is>
          <t>Khaled Omar</t>
        </is>
      </c>
      <c r="G6" s="21">
        <f>IF(A6="","",YEAR(A6)*100+MONTH(A6))</f>
        <v/>
      </c>
    </row>
    <row r="7">
      <c r="A7" s="13">
        <f>DATE(YEAR(TODAY()),MONTH(TODAY()),18)</f>
        <v/>
      </c>
      <c r="B7" s="6" t="inlineStr">
        <is>
          <t>C05</t>
        </is>
      </c>
      <c r="C7" s="6" t="inlineStr">
        <is>
          <t>Wash</t>
        </is>
      </c>
      <c r="D7" s="6" t="inlineStr">
        <is>
          <t>Full wash</t>
        </is>
      </c>
      <c r="E7" s="25" t="n">
        <v>40</v>
      </c>
      <c r="F7" s="6" t="inlineStr">
        <is>
          <t>Ahmed Salem</t>
        </is>
      </c>
      <c r="G7" s="21">
        <f>IF(A7="","",YEAR(A7)*100+MONTH(A7))</f>
        <v/>
      </c>
    </row>
    <row r="8">
      <c r="A8" s="16" t="n"/>
      <c r="B8" s="9" t="n"/>
      <c r="C8" s="9" t="n"/>
      <c r="D8" s="9" t="n"/>
      <c r="E8" s="26" t="n"/>
      <c r="F8" s="9" t="n"/>
      <c r="G8" s="24">
        <f>IF(A8="","",YEAR(A8)*100+MONTH(A8))</f>
        <v/>
      </c>
    </row>
    <row r="9">
      <c r="A9" s="16" t="n"/>
      <c r="B9" s="9" t="n"/>
      <c r="C9" s="9" t="n"/>
      <c r="D9" s="9" t="n"/>
      <c r="E9" s="26" t="n"/>
      <c r="F9" s="9" t="n"/>
      <c r="G9" s="24">
        <f>IF(A9="","",YEAR(A9)*100+MONTH(A9))</f>
        <v/>
      </c>
    </row>
    <row r="10">
      <c r="A10" s="16" t="n"/>
      <c r="B10" s="9" t="n"/>
      <c r="C10" s="9" t="n"/>
      <c r="D10" s="9" t="n"/>
      <c r="E10" s="26" t="n"/>
      <c r="F10" s="9" t="n"/>
      <c r="G10" s="24">
        <f>IF(A10="","",YEAR(A10)*100+MONTH(A10))</f>
        <v/>
      </c>
    </row>
    <row r="11">
      <c r="A11" s="16" t="n"/>
      <c r="B11" s="9" t="n"/>
      <c r="C11" s="9" t="n"/>
      <c r="D11" s="9" t="n"/>
      <c r="E11" s="26" t="n"/>
      <c r="F11" s="9" t="n"/>
      <c r="G11" s="24">
        <f>IF(A11="","",YEAR(A11)*100+MONTH(A11))</f>
        <v/>
      </c>
    </row>
    <row r="12">
      <c r="A12" s="16" t="n"/>
      <c r="B12" s="9" t="n"/>
      <c r="C12" s="9" t="n"/>
      <c r="D12" s="9" t="n"/>
      <c r="E12" s="26" t="n"/>
      <c r="F12" s="9" t="n"/>
      <c r="G12" s="24">
        <f>IF(A12="","",YEAR(A12)*100+MONTH(A12))</f>
        <v/>
      </c>
    </row>
    <row r="13">
      <c r="A13" s="16" t="n"/>
      <c r="B13" s="9" t="n"/>
      <c r="C13" s="9" t="n"/>
      <c r="D13" s="9" t="n"/>
      <c r="E13" s="26" t="n"/>
      <c r="F13" s="9" t="n"/>
      <c r="G13" s="24">
        <f>IF(A13="","",YEAR(A13)*100+MONTH(A13))</f>
        <v/>
      </c>
    </row>
    <row r="14">
      <c r="A14" s="16" t="n"/>
      <c r="B14" s="9" t="n"/>
      <c r="C14" s="9" t="n"/>
      <c r="D14" s="9" t="n"/>
      <c r="E14" s="26" t="n"/>
      <c r="F14" s="9" t="n"/>
      <c r="G14" s="24">
        <f>IF(A14="","",YEAR(A14)*100+MONTH(A14))</f>
        <v/>
      </c>
    </row>
    <row r="15">
      <c r="A15" s="16" t="n"/>
      <c r="B15" s="9" t="n"/>
      <c r="C15" s="9" t="n"/>
      <c r="D15" s="9" t="n"/>
      <c r="E15" s="26" t="n"/>
      <c r="F15" s="9" t="n"/>
      <c r="G15" s="24">
        <f>IF(A15="","",YEAR(A15)*100+MONTH(A15))</f>
        <v/>
      </c>
    </row>
    <row r="16">
      <c r="A16" s="16" t="n"/>
      <c r="B16" s="9" t="n"/>
      <c r="C16" s="9" t="n"/>
      <c r="D16" s="9" t="n"/>
      <c r="E16" s="26" t="n"/>
      <c r="F16" s="9" t="n"/>
      <c r="G16" s="24">
        <f>IF(A16="","",YEAR(A16)*100+MONTH(A16))</f>
        <v/>
      </c>
    </row>
    <row r="17">
      <c r="A17" s="16" t="n"/>
      <c r="B17" s="9" t="n"/>
      <c r="C17" s="9" t="n"/>
      <c r="D17" s="9" t="n"/>
      <c r="E17" s="26" t="n"/>
      <c r="F17" s="9" t="n"/>
      <c r="G17" s="24">
        <f>IF(A17="","",YEAR(A17)*100+MONTH(A17))</f>
        <v/>
      </c>
    </row>
    <row r="18">
      <c r="A18" s="16" t="n"/>
      <c r="B18" s="9" t="n"/>
      <c r="C18" s="9" t="n"/>
      <c r="D18" s="9" t="n"/>
      <c r="E18" s="26" t="n"/>
      <c r="F18" s="9" t="n"/>
      <c r="G18" s="24">
        <f>IF(A18="","",YEAR(A18)*100+MONTH(A18))</f>
        <v/>
      </c>
    </row>
    <row r="19">
      <c r="A19" s="16" t="n"/>
      <c r="B19" s="9" t="n"/>
      <c r="C19" s="9" t="n"/>
      <c r="D19" s="9" t="n"/>
      <c r="E19" s="26" t="n"/>
      <c r="F19" s="9" t="n"/>
      <c r="G19" s="24">
        <f>IF(A19="","",YEAR(A19)*100+MONTH(A19))</f>
        <v/>
      </c>
    </row>
    <row r="20">
      <c r="A20" s="16" t="n"/>
      <c r="B20" s="9" t="n"/>
      <c r="C20" s="9" t="n"/>
      <c r="D20" s="9" t="n"/>
      <c r="E20" s="26" t="n"/>
      <c r="F20" s="9" t="n"/>
      <c r="G20" s="24">
        <f>IF(A20="","",YEAR(A20)*100+MONTH(A20))</f>
        <v/>
      </c>
    </row>
    <row r="21">
      <c r="A21" s="16" t="n"/>
      <c r="B21" s="9" t="n"/>
      <c r="C21" s="9" t="n"/>
      <c r="D21" s="9" t="n"/>
      <c r="E21" s="26" t="n"/>
      <c r="F21" s="9" t="n"/>
      <c r="G21" s="24">
        <f>IF(A21="","",YEAR(A21)*100+MONTH(A21))</f>
        <v/>
      </c>
    </row>
    <row r="22">
      <c r="A22" s="16" t="n"/>
      <c r="B22" s="9" t="n"/>
      <c r="C22" s="9" t="n"/>
      <c r="D22" s="9" t="n"/>
      <c r="E22" s="26" t="n"/>
      <c r="F22" s="9" t="n"/>
      <c r="G22" s="24">
        <f>IF(A22="","",YEAR(A22)*100+MONTH(A22))</f>
        <v/>
      </c>
    </row>
    <row r="23">
      <c r="A23" s="16" t="n"/>
      <c r="B23" s="9" t="n"/>
      <c r="C23" s="9" t="n"/>
      <c r="D23" s="9" t="n"/>
      <c r="E23" s="26" t="n"/>
      <c r="F23" s="9" t="n"/>
      <c r="G23" s="24">
        <f>IF(A23="","",YEAR(A23)*100+MONTH(A23))</f>
        <v/>
      </c>
    </row>
    <row r="24">
      <c r="A24" s="16" t="n"/>
      <c r="B24" s="9" t="n"/>
      <c r="C24" s="9" t="n"/>
      <c r="D24" s="9" t="n"/>
      <c r="E24" s="26" t="n"/>
      <c r="F24" s="9" t="n"/>
      <c r="G24" s="24">
        <f>IF(A24="","",YEAR(A24)*100+MONTH(A24))</f>
        <v/>
      </c>
    </row>
    <row r="25">
      <c r="A25" s="16" t="n"/>
      <c r="B25" s="9" t="n"/>
      <c r="C25" s="9" t="n"/>
      <c r="D25" s="9" t="n"/>
      <c r="E25" s="26" t="n"/>
      <c r="F25" s="9" t="n"/>
      <c r="G25" s="24">
        <f>IF(A25="","",YEAR(A25)*100+MONTH(A25))</f>
        <v/>
      </c>
    </row>
    <row r="26">
      <c r="A26" s="16" t="n"/>
      <c r="B26" s="9" t="n"/>
      <c r="C26" s="9" t="n"/>
      <c r="D26" s="9" t="n"/>
      <c r="E26" s="26" t="n"/>
      <c r="F26" s="9" t="n"/>
      <c r="G26" s="24">
        <f>IF(A26="","",YEAR(A26)*100+MONTH(A26))</f>
        <v/>
      </c>
    </row>
    <row r="27">
      <c r="A27" s="16" t="n"/>
      <c r="B27" s="9" t="n"/>
      <c r="C27" s="9" t="n"/>
      <c r="D27" s="9" t="n"/>
      <c r="E27" s="26" t="n"/>
      <c r="F27" s="9" t="n"/>
      <c r="G27" s="24">
        <f>IF(A27="","",YEAR(A27)*100+MONTH(A27))</f>
        <v/>
      </c>
    </row>
    <row r="28">
      <c r="A28" s="16" t="n"/>
      <c r="B28" s="9" t="n"/>
      <c r="C28" s="9" t="n"/>
      <c r="D28" s="9" t="n"/>
      <c r="E28" s="26" t="n"/>
      <c r="F28" s="9" t="n"/>
      <c r="G28" s="24">
        <f>IF(A28="","",YEAR(A28)*100+MONTH(A28))</f>
        <v/>
      </c>
    </row>
    <row r="29">
      <c r="A29" s="16" t="n"/>
      <c r="B29" s="9" t="n"/>
      <c r="C29" s="9" t="n"/>
      <c r="D29" s="9" t="n"/>
      <c r="E29" s="26" t="n"/>
      <c r="F29" s="9" t="n"/>
      <c r="G29" s="24">
        <f>IF(A29="","",YEAR(A29)*100+MONTH(A29))</f>
        <v/>
      </c>
    </row>
    <row r="30">
      <c r="A30" s="16" t="n"/>
      <c r="B30" s="9" t="n"/>
      <c r="C30" s="9" t="n"/>
      <c r="D30" s="9" t="n"/>
      <c r="E30" s="26" t="n"/>
      <c r="F30" s="9" t="n"/>
      <c r="G30" s="24">
        <f>IF(A30="","",YEAR(A30)*100+MONTH(A30))</f>
        <v/>
      </c>
    </row>
    <row r="31">
      <c r="A31" s="16" t="n"/>
      <c r="B31" s="9" t="n"/>
      <c r="C31" s="9" t="n"/>
      <c r="D31" s="9" t="n"/>
      <c r="E31" s="26" t="n"/>
      <c r="F31" s="9" t="n"/>
      <c r="G31" s="24">
        <f>IF(A31="","",YEAR(A31)*100+MONTH(A31))</f>
        <v/>
      </c>
    </row>
    <row r="32">
      <c r="A32" s="16" t="n"/>
      <c r="B32" s="9" t="n"/>
      <c r="C32" s="9" t="n"/>
      <c r="D32" s="9" t="n"/>
      <c r="E32" s="26" t="n"/>
      <c r="F32" s="9" t="n"/>
      <c r="G32" s="24">
        <f>IF(A32="","",YEAR(A32)*100+MONTH(A32))</f>
        <v/>
      </c>
    </row>
    <row r="33">
      <c r="A33" s="16" t="n"/>
      <c r="B33" s="9" t="n"/>
      <c r="C33" s="9" t="n"/>
      <c r="D33" s="9" t="n"/>
      <c r="E33" s="26" t="n"/>
      <c r="F33" s="9" t="n"/>
      <c r="G33" s="24">
        <f>IF(A33="","",YEAR(A33)*100+MONTH(A33))</f>
        <v/>
      </c>
    </row>
    <row r="34">
      <c r="A34" s="16" t="n"/>
      <c r="B34" s="9" t="n"/>
      <c r="C34" s="9" t="n"/>
      <c r="D34" s="9" t="n"/>
      <c r="E34" s="26" t="n"/>
      <c r="F34" s="9" t="n"/>
      <c r="G34" s="24">
        <f>IF(A34="","",YEAR(A34)*100+MONTH(A34))</f>
        <v/>
      </c>
    </row>
    <row r="35">
      <c r="A35" s="16" t="n"/>
      <c r="B35" s="9" t="n"/>
      <c r="C35" s="9" t="n"/>
      <c r="D35" s="9" t="n"/>
      <c r="E35" s="26" t="n"/>
      <c r="F35" s="9" t="n"/>
      <c r="G35" s="24">
        <f>IF(A35="","",YEAR(A35)*100+MONTH(A35))</f>
        <v/>
      </c>
    </row>
    <row r="36">
      <c r="A36" s="16" t="n"/>
      <c r="B36" s="9" t="n"/>
      <c r="C36" s="9" t="n"/>
      <c r="D36" s="9" t="n"/>
      <c r="E36" s="26" t="n"/>
      <c r="F36" s="9" t="n"/>
      <c r="G36" s="24">
        <f>IF(A36="","",YEAR(A36)*100+MONTH(A36))</f>
        <v/>
      </c>
    </row>
    <row r="37">
      <c r="A37" s="16" t="n"/>
      <c r="B37" s="9" t="n"/>
      <c r="C37" s="9" t="n"/>
      <c r="D37" s="9" t="n"/>
      <c r="E37" s="26" t="n"/>
      <c r="F37" s="9" t="n"/>
      <c r="G37" s="24">
        <f>IF(A37="","",YEAR(A37)*100+MONTH(A37))</f>
        <v/>
      </c>
    </row>
    <row r="38">
      <c r="A38" s="16" t="n"/>
      <c r="B38" s="9" t="n"/>
      <c r="C38" s="9" t="n"/>
      <c r="D38" s="9" t="n"/>
      <c r="E38" s="26" t="n"/>
      <c r="F38" s="9" t="n"/>
      <c r="G38" s="24">
        <f>IF(A38="","",YEAR(A38)*100+MONTH(A38))</f>
        <v/>
      </c>
    </row>
    <row r="39">
      <c r="A39" s="16" t="n"/>
      <c r="B39" s="9" t="n"/>
      <c r="C39" s="9" t="n"/>
      <c r="D39" s="9" t="n"/>
      <c r="E39" s="26" t="n"/>
      <c r="F39" s="9" t="n"/>
      <c r="G39" s="24">
        <f>IF(A39="","",YEAR(A39)*100+MONTH(A39))</f>
        <v/>
      </c>
    </row>
    <row r="40">
      <c r="A40" s="16" t="n"/>
      <c r="B40" s="9" t="n"/>
      <c r="C40" s="9" t="n"/>
      <c r="D40" s="9" t="n"/>
      <c r="E40" s="26" t="n"/>
      <c r="F40" s="9" t="n"/>
      <c r="G40" s="24">
        <f>IF(A40="","",YEAR(A40)*100+MONTH(A40))</f>
        <v/>
      </c>
    </row>
    <row r="41">
      <c r="A41" s="16" t="n"/>
      <c r="B41" s="9" t="n"/>
      <c r="C41" s="9" t="n"/>
      <c r="D41" s="9" t="n"/>
      <c r="E41" s="26" t="n"/>
      <c r="F41" s="9" t="n"/>
      <c r="G41" s="24">
        <f>IF(A41="","",YEAR(A41)*100+MONTH(A41))</f>
        <v/>
      </c>
    </row>
    <row r="42">
      <c r="A42" s="16" t="n"/>
      <c r="B42" s="9" t="n"/>
      <c r="C42" s="9" t="n"/>
      <c r="D42" s="9" t="n"/>
      <c r="E42" s="26" t="n"/>
      <c r="F42" s="9" t="n"/>
      <c r="G42" s="24">
        <f>IF(A42="","",YEAR(A42)*100+MONTH(A42))</f>
        <v/>
      </c>
    </row>
    <row r="43">
      <c r="A43" s="16" t="n"/>
      <c r="B43" s="9" t="n"/>
      <c r="C43" s="9" t="n"/>
      <c r="D43" s="9" t="n"/>
      <c r="E43" s="26" t="n"/>
      <c r="F43" s="9" t="n"/>
      <c r="G43" s="24">
        <f>IF(A43="","",YEAR(A43)*100+MONTH(A43))</f>
        <v/>
      </c>
    </row>
    <row r="44">
      <c r="A44" s="16" t="n"/>
      <c r="B44" s="9" t="n"/>
      <c r="C44" s="9" t="n"/>
      <c r="D44" s="9" t="n"/>
      <c r="E44" s="26" t="n"/>
      <c r="F44" s="9" t="n"/>
      <c r="G44" s="24">
        <f>IF(A44="","",YEAR(A44)*100+MONTH(A44))</f>
        <v/>
      </c>
    </row>
    <row r="45">
      <c r="A45" s="16" t="n"/>
      <c r="B45" s="9" t="n"/>
      <c r="C45" s="9" t="n"/>
      <c r="D45" s="9" t="n"/>
      <c r="E45" s="26" t="n"/>
      <c r="F45" s="9" t="n"/>
      <c r="G45" s="24">
        <f>IF(A45="","",YEAR(A45)*100+MONTH(A45))</f>
        <v/>
      </c>
    </row>
    <row r="46">
      <c r="A46" s="16" t="n"/>
      <c r="B46" s="9" t="n"/>
      <c r="C46" s="9" t="n"/>
      <c r="D46" s="9" t="n"/>
      <c r="E46" s="26" t="n"/>
      <c r="F46" s="9" t="n"/>
      <c r="G46" s="24">
        <f>IF(A46="","",YEAR(A46)*100+MONTH(A46))</f>
        <v/>
      </c>
    </row>
    <row r="47">
      <c r="A47" s="16" t="n"/>
      <c r="B47" s="9" t="n"/>
      <c r="C47" s="9" t="n"/>
      <c r="D47" s="9" t="n"/>
      <c r="E47" s="26" t="n"/>
      <c r="F47" s="9" t="n"/>
      <c r="G47" s="24">
        <f>IF(A47="","",YEAR(A47)*100+MONTH(A47))</f>
        <v/>
      </c>
    </row>
    <row r="48">
      <c r="A48" s="16" t="n"/>
      <c r="B48" s="9" t="n"/>
      <c r="C48" s="9" t="n"/>
      <c r="D48" s="9" t="n"/>
      <c r="E48" s="26" t="n"/>
      <c r="F48" s="9" t="n"/>
      <c r="G48" s="24">
        <f>IF(A48="","",YEAR(A48)*100+MONTH(A48))</f>
        <v/>
      </c>
    </row>
    <row r="49">
      <c r="A49" s="16" t="n"/>
      <c r="B49" s="9" t="n"/>
      <c r="C49" s="9" t="n"/>
      <c r="D49" s="9" t="n"/>
      <c r="E49" s="26" t="n"/>
      <c r="F49" s="9" t="n"/>
      <c r="G49" s="24">
        <f>IF(A49="","",YEAR(A49)*100+MONTH(A49))</f>
        <v/>
      </c>
    </row>
    <row r="50">
      <c r="A50" s="16" t="n"/>
      <c r="B50" s="9" t="n"/>
      <c r="C50" s="9" t="n"/>
      <c r="D50" s="9" t="n"/>
      <c r="E50" s="26" t="n"/>
      <c r="F50" s="9" t="n"/>
      <c r="G50" s="24">
        <f>IF(A50="","",YEAR(A50)*100+MONTH(A50))</f>
        <v/>
      </c>
    </row>
    <row r="51">
      <c r="A51" s="16" t="n"/>
      <c r="B51" s="9" t="n"/>
      <c r="C51" s="9" t="n"/>
      <c r="D51" s="9" t="n"/>
      <c r="E51" s="26" t="n"/>
      <c r="F51" s="9" t="n"/>
      <c r="G51" s="24">
        <f>IF(A51="","",YEAR(A51)*100+MONTH(A51))</f>
        <v/>
      </c>
    </row>
    <row r="52">
      <c r="A52" s="16" t="n"/>
      <c r="B52" s="9" t="n"/>
      <c r="C52" s="9" t="n"/>
      <c r="D52" s="9" t="n"/>
      <c r="E52" s="26" t="n"/>
      <c r="F52" s="9" t="n"/>
      <c r="G52" s="24">
        <f>IF(A52="","",YEAR(A52)*100+MONTH(A52))</f>
        <v/>
      </c>
    </row>
    <row r="53">
      <c r="A53" s="16" t="n"/>
      <c r="B53" s="9" t="n"/>
      <c r="C53" s="9" t="n"/>
      <c r="D53" s="9" t="n"/>
      <c r="E53" s="26" t="n"/>
      <c r="F53" s="9" t="n"/>
      <c r="G53" s="24">
        <f>IF(A53="","",YEAR(A53)*100+MONTH(A53))</f>
        <v/>
      </c>
    </row>
    <row r="54">
      <c r="A54" s="16" t="n"/>
      <c r="B54" s="9" t="n"/>
      <c r="C54" s="9" t="n"/>
      <c r="D54" s="9" t="n"/>
      <c r="E54" s="26" t="n"/>
      <c r="F54" s="9" t="n"/>
      <c r="G54" s="24">
        <f>IF(A54="","",YEAR(A54)*100+MONTH(A54))</f>
        <v/>
      </c>
    </row>
    <row r="55">
      <c r="A55" s="16" t="n"/>
      <c r="B55" s="9" t="n"/>
      <c r="C55" s="9" t="n"/>
      <c r="D55" s="9" t="n"/>
      <c r="E55" s="26" t="n"/>
      <c r="F55" s="9" t="n"/>
      <c r="G55" s="24">
        <f>IF(A55="","",YEAR(A55)*100+MONTH(A55))</f>
        <v/>
      </c>
    </row>
    <row r="56">
      <c r="A56" s="16" t="n"/>
      <c r="B56" s="9" t="n"/>
      <c r="C56" s="9" t="n"/>
      <c r="D56" s="9" t="n"/>
      <c r="E56" s="26" t="n"/>
      <c r="F56" s="9" t="n"/>
      <c r="G56" s="24">
        <f>IF(A56="","",YEAR(A56)*100+MONTH(A56))</f>
        <v/>
      </c>
    </row>
    <row r="57">
      <c r="A57" s="16" t="n"/>
      <c r="B57" s="9" t="n"/>
      <c r="C57" s="9" t="n"/>
      <c r="D57" s="9" t="n"/>
      <c r="E57" s="26" t="n"/>
      <c r="F57" s="9" t="n"/>
      <c r="G57" s="24">
        <f>IF(A57="","",YEAR(A57)*100+MONTH(A57))</f>
        <v/>
      </c>
    </row>
    <row r="58">
      <c r="A58" s="16" t="n"/>
      <c r="B58" s="9" t="n"/>
      <c r="C58" s="9" t="n"/>
      <c r="D58" s="9" t="n"/>
      <c r="E58" s="26" t="n"/>
      <c r="F58" s="9" t="n"/>
      <c r="G58" s="24">
        <f>IF(A58="","",YEAR(A58)*100+MONTH(A58))</f>
        <v/>
      </c>
    </row>
    <row r="59">
      <c r="A59" s="16" t="n"/>
      <c r="B59" s="9" t="n"/>
      <c r="C59" s="9" t="n"/>
      <c r="D59" s="9" t="n"/>
      <c r="E59" s="26" t="n"/>
      <c r="F59" s="9" t="n"/>
      <c r="G59" s="24">
        <f>IF(A59="","",YEAR(A59)*100+MONTH(A59))</f>
        <v/>
      </c>
    </row>
    <row r="60">
      <c r="A60" s="16" t="n"/>
      <c r="B60" s="9" t="n"/>
      <c r="C60" s="9" t="n"/>
      <c r="D60" s="9" t="n"/>
      <c r="E60" s="26" t="n"/>
      <c r="F60" s="9" t="n"/>
      <c r="G60" s="24">
        <f>IF(A60="","",YEAR(A60)*100+MONTH(A60))</f>
        <v/>
      </c>
    </row>
    <row r="61">
      <c r="A61" s="16" t="n"/>
      <c r="B61" s="9" t="n"/>
      <c r="C61" s="9" t="n"/>
      <c r="D61" s="9" t="n"/>
      <c r="E61" s="26" t="n"/>
      <c r="F61" s="9" t="n"/>
      <c r="G61" s="24">
        <f>IF(A61="","",YEAR(A61)*100+MONTH(A61))</f>
        <v/>
      </c>
    </row>
    <row r="62">
      <c r="A62" s="16" t="n"/>
      <c r="B62" s="9" t="n"/>
      <c r="C62" s="9" t="n"/>
      <c r="D62" s="9" t="n"/>
      <c r="E62" s="26" t="n"/>
      <c r="F62" s="9" t="n"/>
      <c r="G62" s="24">
        <f>IF(A62="","",YEAR(A62)*100+MONTH(A62))</f>
        <v/>
      </c>
    </row>
    <row r="63">
      <c r="A63" s="16" t="n"/>
      <c r="B63" s="9" t="n"/>
      <c r="C63" s="9" t="n"/>
      <c r="D63" s="9" t="n"/>
      <c r="E63" s="26" t="n"/>
      <c r="F63" s="9" t="n"/>
      <c r="G63" s="24">
        <f>IF(A63="","",YEAR(A63)*100+MONTH(A63))</f>
        <v/>
      </c>
    </row>
    <row r="64">
      <c r="A64" s="16" t="n"/>
      <c r="B64" s="9" t="n"/>
      <c r="C64" s="9" t="n"/>
      <c r="D64" s="9" t="n"/>
      <c r="E64" s="26" t="n"/>
      <c r="F64" s="9" t="n"/>
      <c r="G64" s="24">
        <f>IF(A64="","",YEAR(A64)*100+MONTH(A64))</f>
        <v/>
      </c>
    </row>
    <row r="65">
      <c r="A65" s="16" t="n"/>
      <c r="B65" s="9" t="n"/>
      <c r="C65" s="9" t="n"/>
      <c r="D65" s="9" t="n"/>
      <c r="E65" s="26" t="n"/>
      <c r="F65" s="9" t="n"/>
      <c r="G65" s="24">
        <f>IF(A65="","",YEAR(A65)*100+MONTH(A65))</f>
        <v/>
      </c>
    </row>
    <row r="66">
      <c r="A66" s="16" t="n"/>
      <c r="B66" s="9" t="n"/>
      <c r="C66" s="9" t="n"/>
      <c r="D66" s="9" t="n"/>
      <c r="E66" s="26" t="n"/>
      <c r="F66" s="9" t="n"/>
      <c r="G66" s="24">
        <f>IF(A66="","",YEAR(A66)*100+MONTH(A66))</f>
        <v/>
      </c>
    </row>
    <row r="67">
      <c r="A67" s="16" t="n"/>
      <c r="B67" s="9" t="n"/>
      <c r="C67" s="9" t="n"/>
      <c r="D67" s="9" t="n"/>
      <c r="E67" s="26" t="n"/>
      <c r="F67" s="9" t="n"/>
      <c r="G67" s="24">
        <f>IF(A67="","",YEAR(A67)*100+MONTH(A67))</f>
        <v/>
      </c>
    </row>
    <row r="68">
      <c r="A68" s="16" t="n"/>
      <c r="B68" s="9" t="n"/>
      <c r="C68" s="9" t="n"/>
      <c r="D68" s="9" t="n"/>
      <c r="E68" s="26" t="n"/>
      <c r="F68" s="9" t="n"/>
      <c r="G68" s="24">
        <f>IF(A68="","",YEAR(A68)*100+MONTH(A68))</f>
        <v/>
      </c>
    </row>
    <row r="69">
      <c r="A69" s="16" t="n"/>
      <c r="B69" s="9" t="n"/>
      <c r="C69" s="9" t="n"/>
      <c r="D69" s="9" t="n"/>
      <c r="E69" s="26" t="n"/>
      <c r="F69" s="9" t="n"/>
      <c r="G69" s="24">
        <f>IF(A69="","",YEAR(A69)*100+MONTH(A69))</f>
        <v/>
      </c>
    </row>
    <row r="70">
      <c r="A70" s="16" t="n"/>
      <c r="B70" s="9" t="n"/>
      <c r="C70" s="9" t="n"/>
      <c r="D70" s="9" t="n"/>
      <c r="E70" s="26" t="n"/>
      <c r="F70" s="9" t="n"/>
      <c r="G70" s="24">
        <f>IF(A70="","",YEAR(A70)*100+MONTH(A70))</f>
        <v/>
      </c>
    </row>
    <row r="71">
      <c r="A71" s="16" t="n"/>
      <c r="B71" s="9" t="n"/>
      <c r="C71" s="9" t="n"/>
      <c r="D71" s="9" t="n"/>
      <c r="E71" s="26" t="n"/>
      <c r="F71" s="9" t="n"/>
      <c r="G71" s="24">
        <f>IF(A71="","",YEAR(A71)*100+MONTH(A71))</f>
        <v/>
      </c>
    </row>
    <row r="72">
      <c r="A72" s="16" t="n"/>
      <c r="B72" s="9" t="n"/>
      <c r="C72" s="9" t="n"/>
      <c r="D72" s="9" t="n"/>
      <c r="E72" s="26" t="n"/>
      <c r="F72" s="9" t="n"/>
      <c r="G72" s="24">
        <f>IF(A72="","",YEAR(A72)*100+MONTH(A72))</f>
        <v/>
      </c>
    </row>
    <row r="73">
      <c r="A73" s="16" t="n"/>
      <c r="B73" s="9" t="n"/>
      <c r="C73" s="9" t="n"/>
      <c r="D73" s="9" t="n"/>
      <c r="E73" s="26" t="n"/>
      <c r="F73" s="9" t="n"/>
      <c r="G73" s="24">
        <f>IF(A73="","",YEAR(A73)*100+MONTH(A73))</f>
        <v/>
      </c>
    </row>
    <row r="74">
      <c r="A74" s="16" t="n"/>
      <c r="B74" s="9" t="n"/>
      <c r="C74" s="9" t="n"/>
      <c r="D74" s="9" t="n"/>
      <c r="E74" s="26" t="n"/>
      <c r="F74" s="9" t="n"/>
      <c r="G74" s="24">
        <f>IF(A74="","",YEAR(A74)*100+MONTH(A74))</f>
        <v/>
      </c>
    </row>
    <row r="75">
      <c r="A75" s="16" t="n"/>
      <c r="B75" s="9" t="n"/>
      <c r="C75" s="9" t="n"/>
      <c r="D75" s="9" t="n"/>
      <c r="E75" s="26" t="n"/>
      <c r="F75" s="9" t="n"/>
      <c r="G75" s="24">
        <f>IF(A75="","",YEAR(A75)*100+MONTH(A75))</f>
        <v/>
      </c>
    </row>
    <row r="76">
      <c r="A76" s="16" t="n"/>
      <c r="B76" s="9" t="n"/>
      <c r="C76" s="9" t="n"/>
      <c r="D76" s="9" t="n"/>
      <c r="E76" s="26" t="n"/>
      <c r="F76" s="9" t="n"/>
      <c r="G76" s="24">
        <f>IF(A76="","",YEAR(A76)*100+MONTH(A76))</f>
        <v/>
      </c>
    </row>
    <row r="77">
      <c r="A77" s="16" t="n"/>
      <c r="B77" s="9" t="n"/>
      <c r="C77" s="9" t="n"/>
      <c r="D77" s="9" t="n"/>
      <c r="E77" s="26" t="n"/>
      <c r="F77" s="9" t="n"/>
      <c r="G77" s="24">
        <f>IF(A77="","",YEAR(A77)*100+MONTH(A77))</f>
        <v/>
      </c>
    </row>
    <row r="78">
      <c r="A78" s="16" t="n"/>
      <c r="B78" s="9" t="n"/>
      <c r="C78" s="9" t="n"/>
      <c r="D78" s="9" t="n"/>
      <c r="E78" s="26" t="n"/>
      <c r="F78" s="9" t="n"/>
      <c r="G78" s="24">
        <f>IF(A78="","",YEAR(A78)*100+MONTH(A78))</f>
        <v/>
      </c>
    </row>
    <row r="79">
      <c r="A79" s="16" t="n"/>
      <c r="B79" s="9" t="n"/>
      <c r="C79" s="9" t="n"/>
      <c r="D79" s="9" t="n"/>
      <c r="E79" s="26" t="n"/>
      <c r="F79" s="9" t="n"/>
      <c r="G79" s="24">
        <f>IF(A79="","",YEAR(A79)*100+MONTH(A79))</f>
        <v/>
      </c>
    </row>
    <row r="80">
      <c r="A80" s="16" t="n"/>
      <c r="B80" s="9" t="n"/>
      <c r="C80" s="9" t="n"/>
      <c r="D80" s="9" t="n"/>
      <c r="E80" s="26" t="n"/>
      <c r="F80" s="9" t="n"/>
      <c r="G80" s="24">
        <f>IF(A80="","",YEAR(A80)*100+MONTH(A80))</f>
        <v/>
      </c>
    </row>
    <row r="81">
      <c r="A81" s="16" t="n"/>
      <c r="B81" s="9" t="n"/>
      <c r="C81" s="9" t="n"/>
      <c r="D81" s="9" t="n"/>
      <c r="E81" s="26" t="n"/>
      <c r="F81" s="9" t="n"/>
      <c r="G81" s="24">
        <f>IF(A81="","",YEAR(A81)*100+MONTH(A81))</f>
        <v/>
      </c>
    </row>
    <row r="82">
      <c r="A82" s="16" t="n"/>
      <c r="B82" s="9" t="n"/>
      <c r="C82" s="9" t="n"/>
      <c r="D82" s="9" t="n"/>
      <c r="E82" s="26" t="n"/>
      <c r="F82" s="9" t="n"/>
      <c r="G82" s="24">
        <f>IF(A82="","",YEAR(A82)*100+MONTH(A82))</f>
        <v/>
      </c>
    </row>
    <row r="83">
      <c r="A83" s="16" t="n"/>
      <c r="B83" s="9" t="n"/>
      <c r="C83" s="9" t="n"/>
      <c r="D83" s="9" t="n"/>
      <c r="E83" s="26" t="n"/>
      <c r="F83" s="9" t="n"/>
      <c r="G83" s="24">
        <f>IF(A83="","",YEAR(A83)*100+MONTH(A83))</f>
        <v/>
      </c>
    </row>
    <row r="84">
      <c r="A84" s="16" t="n"/>
      <c r="B84" s="9" t="n"/>
      <c r="C84" s="9" t="n"/>
      <c r="D84" s="9" t="n"/>
      <c r="E84" s="26" t="n"/>
      <c r="F84" s="9" t="n"/>
      <c r="G84" s="24">
        <f>IF(A84="","",YEAR(A84)*100+MONTH(A84))</f>
        <v/>
      </c>
    </row>
    <row r="85">
      <c r="A85" s="16" t="n"/>
      <c r="B85" s="9" t="n"/>
      <c r="C85" s="9" t="n"/>
      <c r="D85" s="9" t="n"/>
      <c r="E85" s="26" t="n"/>
      <c r="F85" s="9" t="n"/>
      <c r="G85" s="24">
        <f>IF(A85="","",YEAR(A85)*100+MONTH(A85))</f>
        <v/>
      </c>
    </row>
    <row r="86">
      <c r="A86" s="16" t="n"/>
      <c r="B86" s="9" t="n"/>
      <c r="C86" s="9" t="n"/>
      <c r="D86" s="9" t="n"/>
      <c r="E86" s="26" t="n"/>
      <c r="F86" s="9" t="n"/>
      <c r="G86" s="24">
        <f>IF(A86="","",YEAR(A86)*100+MONTH(A86))</f>
        <v/>
      </c>
    </row>
    <row r="87">
      <c r="A87" s="16" t="n"/>
      <c r="B87" s="9" t="n"/>
      <c r="C87" s="9" t="n"/>
      <c r="D87" s="9" t="n"/>
      <c r="E87" s="26" t="n"/>
      <c r="F87" s="9" t="n"/>
      <c r="G87" s="24">
        <f>IF(A87="","",YEAR(A87)*100+MONTH(A87))</f>
        <v/>
      </c>
    </row>
    <row r="88">
      <c r="A88" s="16" t="n"/>
      <c r="B88" s="9" t="n"/>
      <c r="C88" s="9" t="n"/>
      <c r="D88" s="9" t="n"/>
      <c r="E88" s="26" t="n"/>
      <c r="F88" s="9" t="n"/>
      <c r="G88" s="24">
        <f>IF(A88="","",YEAR(A88)*100+MONTH(A88))</f>
        <v/>
      </c>
    </row>
    <row r="89">
      <c r="A89" s="16" t="n"/>
      <c r="B89" s="9" t="n"/>
      <c r="C89" s="9" t="n"/>
      <c r="D89" s="9" t="n"/>
      <c r="E89" s="26" t="n"/>
      <c r="F89" s="9" t="n"/>
      <c r="G89" s="24">
        <f>IF(A89="","",YEAR(A89)*100+MONTH(A89))</f>
        <v/>
      </c>
    </row>
    <row r="90">
      <c r="A90" s="16" t="n"/>
      <c r="B90" s="9" t="n"/>
      <c r="C90" s="9" t="n"/>
      <c r="D90" s="9" t="n"/>
      <c r="E90" s="26" t="n"/>
      <c r="F90" s="9" t="n"/>
      <c r="G90" s="24">
        <f>IF(A90="","",YEAR(A90)*100+MONTH(A90))</f>
        <v/>
      </c>
    </row>
    <row r="91">
      <c r="A91" s="16" t="n"/>
      <c r="B91" s="9" t="n"/>
      <c r="C91" s="9" t="n"/>
      <c r="D91" s="9" t="n"/>
      <c r="E91" s="26" t="n"/>
      <c r="F91" s="9" t="n"/>
      <c r="G91" s="24">
        <f>IF(A91="","",YEAR(A91)*100+MONTH(A91))</f>
        <v/>
      </c>
    </row>
    <row r="92">
      <c r="A92" s="16" t="n"/>
      <c r="B92" s="9" t="n"/>
      <c r="C92" s="9" t="n"/>
      <c r="D92" s="9" t="n"/>
      <c r="E92" s="26" t="n"/>
      <c r="F92" s="9" t="n"/>
      <c r="G92" s="24">
        <f>IF(A92="","",YEAR(A92)*100+MONTH(A92))</f>
        <v/>
      </c>
    </row>
    <row r="93">
      <c r="A93" s="16" t="n"/>
      <c r="B93" s="9" t="n"/>
      <c r="C93" s="9" t="n"/>
      <c r="D93" s="9" t="n"/>
      <c r="E93" s="26" t="n"/>
      <c r="F93" s="9" t="n"/>
      <c r="G93" s="24">
        <f>IF(A93="","",YEAR(A93)*100+MONTH(A93))</f>
        <v/>
      </c>
    </row>
    <row r="94">
      <c r="A94" s="16" t="n"/>
      <c r="B94" s="9" t="n"/>
      <c r="C94" s="9" t="n"/>
      <c r="D94" s="9" t="n"/>
      <c r="E94" s="26" t="n"/>
      <c r="F94" s="9" t="n"/>
      <c r="G94" s="24">
        <f>IF(A94="","",YEAR(A94)*100+MONTH(A94))</f>
        <v/>
      </c>
    </row>
    <row r="95">
      <c r="A95" s="16" t="n"/>
      <c r="B95" s="9" t="n"/>
      <c r="C95" s="9" t="n"/>
      <c r="D95" s="9" t="n"/>
      <c r="E95" s="26" t="n"/>
      <c r="F95" s="9" t="n"/>
      <c r="G95" s="24">
        <f>IF(A95="","",YEAR(A95)*100+MONTH(A95))</f>
        <v/>
      </c>
    </row>
    <row r="96">
      <c r="A96" s="16" t="n"/>
      <c r="B96" s="9" t="n"/>
      <c r="C96" s="9" t="n"/>
      <c r="D96" s="9" t="n"/>
      <c r="E96" s="26" t="n"/>
      <c r="F96" s="9" t="n"/>
      <c r="G96" s="24">
        <f>IF(A96="","",YEAR(A96)*100+MONTH(A96))</f>
        <v/>
      </c>
    </row>
    <row r="97">
      <c r="A97" s="16" t="n"/>
      <c r="B97" s="9" t="n"/>
      <c r="C97" s="9" t="n"/>
      <c r="D97" s="9" t="n"/>
      <c r="E97" s="26" t="n"/>
      <c r="F97" s="9" t="n"/>
      <c r="G97" s="24">
        <f>IF(A97="","",YEAR(A97)*100+MONTH(A97))</f>
        <v/>
      </c>
    </row>
    <row r="98">
      <c r="A98" s="16" t="n"/>
      <c r="B98" s="9" t="n"/>
      <c r="C98" s="9" t="n"/>
      <c r="D98" s="9" t="n"/>
      <c r="E98" s="26" t="n"/>
      <c r="F98" s="9" t="n"/>
      <c r="G98" s="24">
        <f>IF(A98="","",YEAR(A98)*100+MONTH(A98))</f>
        <v/>
      </c>
    </row>
    <row r="99">
      <c r="A99" s="16" t="n"/>
      <c r="B99" s="9" t="n"/>
      <c r="C99" s="9" t="n"/>
      <c r="D99" s="9" t="n"/>
      <c r="E99" s="26" t="n"/>
      <c r="F99" s="9" t="n"/>
      <c r="G99" s="24">
        <f>IF(A99="","",YEAR(A99)*100+MONTH(A99))</f>
        <v/>
      </c>
    </row>
    <row r="100">
      <c r="A100" s="16" t="n"/>
      <c r="B100" s="9" t="n"/>
      <c r="C100" s="9" t="n"/>
      <c r="D100" s="9" t="n"/>
      <c r="E100" s="26" t="n"/>
      <c r="F100" s="9" t="n"/>
      <c r="G100" s="24">
        <f>IF(A100="","",YEAR(A100)*100+MONTH(A100))</f>
        <v/>
      </c>
    </row>
    <row r="101">
      <c r="A101" s="16" t="n"/>
      <c r="B101" s="9" t="n"/>
      <c r="C101" s="9" t="n"/>
      <c r="D101" s="9" t="n"/>
      <c r="E101" s="26" t="n"/>
      <c r="F101" s="9" t="n"/>
      <c r="G101" s="24">
        <f>IF(A101="","",YEAR(A101)*100+MONTH(A101))</f>
        <v/>
      </c>
    </row>
    <row r="102">
      <c r="A102" s="16" t="n"/>
      <c r="B102" s="9" t="n"/>
      <c r="C102" s="9" t="n"/>
      <c r="D102" s="9" t="n"/>
      <c r="E102" s="26" t="n"/>
      <c r="F102" s="9" t="n"/>
      <c r="G102" s="24">
        <f>IF(A102="","",YEAR(A102)*100+MONTH(A102))</f>
        <v/>
      </c>
    </row>
    <row r="103">
      <c r="A103" s="16" t="n"/>
      <c r="B103" s="9" t="n"/>
      <c r="C103" s="9" t="n"/>
      <c r="D103" s="9" t="n"/>
      <c r="E103" s="26" t="n"/>
      <c r="F103" s="9" t="n"/>
      <c r="G103" s="24">
        <f>IF(A103="","",YEAR(A103)*100+MONTH(A103))</f>
        <v/>
      </c>
    </row>
    <row r="104">
      <c r="A104" s="16" t="n"/>
      <c r="B104" s="9" t="n"/>
      <c r="C104" s="9" t="n"/>
      <c r="D104" s="9" t="n"/>
      <c r="E104" s="26" t="n"/>
      <c r="F104" s="9" t="n"/>
      <c r="G104" s="24">
        <f>IF(A104="","",YEAR(A104)*100+MONTH(A104))</f>
        <v/>
      </c>
    </row>
    <row r="105">
      <c r="A105" s="16" t="n"/>
      <c r="B105" s="9" t="n"/>
      <c r="C105" s="9" t="n"/>
      <c r="D105" s="9" t="n"/>
      <c r="E105" s="26" t="n"/>
      <c r="F105" s="9" t="n"/>
      <c r="G105" s="24">
        <f>IF(A105="","",YEAR(A105)*100+MONTH(A105))</f>
        <v/>
      </c>
    </row>
    <row r="106">
      <c r="A106" s="16" t="n"/>
      <c r="B106" s="9" t="n"/>
      <c r="C106" s="9" t="n"/>
      <c r="D106" s="9" t="n"/>
      <c r="E106" s="26" t="n"/>
      <c r="F106" s="9" t="n"/>
      <c r="G106" s="24">
        <f>IF(A106="","",YEAR(A106)*100+MONTH(A106))</f>
        <v/>
      </c>
    </row>
    <row r="107">
      <c r="A107" s="16" t="n"/>
      <c r="B107" s="9" t="n"/>
      <c r="C107" s="9" t="n"/>
      <c r="D107" s="9" t="n"/>
      <c r="E107" s="26" t="n"/>
      <c r="F107" s="9" t="n"/>
      <c r="G107" s="24">
        <f>IF(A107="","",YEAR(A107)*100+MONTH(A107))</f>
        <v/>
      </c>
    </row>
    <row r="108">
      <c r="A108" s="16" t="n"/>
      <c r="B108" s="9" t="n"/>
      <c r="C108" s="9" t="n"/>
      <c r="D108" s="9" t="n"/>
      <c r="E108" s="26" t="n"/>
      <c r="F108" s="9" t="n"/>
      <c r="G108" s="24">
        <f>IF(A108="","",YEAR(A108)*100+MONTH(A108))</f>
        <v/>
      </c>
    </row>
    <row r="109">
      <c r="A109" s="16" t="n"/>
      <c r="B109" s="9" t="n"/>
      <c r="C109" s="9" t="n"/>
      <c r="D109" s="9" t="n"/>
      <c r="E109" s="26" t="n"/>
      <c r="F109" s="9" t="n"/>
      <c r="G109" s="24">
        <f>IF(A109="","",YEAR(A109)*100+MONTH(A109))</f>
        <v/>
      </c>
    </row>
    <row r="110">
      <c r="A110" s="16" t="n"/>
      <c r="B110" s="9" t="n"/>
      <c r="C110" s="9" t="n"/>
      <c r="D110" s="9" t="n"/>
      <c r="E110" s="26" t="n"/>
      <c r="F110" s="9" t="n"/>
      <c r="G110" s="24">
        <f>IF(A110="","",YEAR(A110)*100+MONTH(A110))</f>
        <v/>
      </c>
    </row>
    <row r="111">
      <c r="A111" s="16" t="n"/>
      <c r="B111" s="9" t="n"/>
      <c r="C111" s="9" t="n"/>
      <c r="D111" s="9" t="n"/>
      <c r="E111" s="26" t="n"/>
      <c r="F111" s="9" t="n"/>
      <c r="G111" s="24">
        <f>IF(A111="","",YEAR(A111)*100+MONTH(A111))</f>
        <v/>
      </c>
    </row>
    <row r="112">
      <c r="A112" s="16" t="n"/>
      <c r="B112" s="9" t="n"/>
      <c r="C112" s="9" t="n"/>
      <c r="D112" s="9" t="n"/>
      <c r="E112" s="26" t="n"/>
      <c r="F112" s="9" t="n"/>
      <c r="G112" s="24">
        <f>IF(A112="","",YEAR(A112)*100+MONTH(A112))</f>
        <v/>
      </c>
    </row>
    <row r="113">
      <c r="A113" s="16" t="n"/>
      <c r="B113" s="9" t="n"/>
      <c r="C113" s="9" t="n"/>
      <c r="D113" s="9" t="n"/>
      <c r="E113" s="26" t="n"/>
      <c r="F113" s="9" t="n"/>
      <c r="G113" s="24">
        <f>IF(A113="","",YEAR(A113)*100+MONTH(A113))</f>
        <v/>
      </c>
    </row>
    <row r="114">
      <c r="A114" s="16" t="n"/>
      <c r="B114" s="9" t="n"/>
      <c r="C114" s="9" t="n"/>
      <c r="D114" s="9" t="n"/>
      <c r="E114" s="26" t="n"/>
      <c r="F114" s="9" t="n"/>
      <c r="G114" s="24">
        <f>IF(A114="","",YEAR(A114)*100+MONTH(A114))</f>
        <v/>
      </c>
    </row>
    <row r="115">
      <c r="A115" s="16" t="n"/>
      <c r="B115" s="9" t="n"/>
      <c r="C115" s="9" t="n"/>
      <c r="D115" s="9" t="n"/>
      <c r="E115" s="26" t="n"/>
      <c r="F115" s="9" t="n"/>
      <c r="G115" s="24">
        <f>IF(A115="","",YEAR(A115)*100+MONTH(A115))</f>
        <v/>
      </c>
    </row>
    <row r="116">
      <c r="A116" s="16" t="n"/>
      <c r="B116" s="9" t="n"/>
      <c r="C116" s="9" t="n"/>
      <c r="D116" s="9" t="n"/>
      <c r="E116" s="26" t="n"/>
      <c r="F116" s="9" t="n"/>
      <c r="G116" s="24">
        <f>IF(A116="","",YEAR(A116)*100+MONTH(A116))</f>
        <v/>
      </c>
    </row>
    <row r="117">
      <c r="A117" s="16" t="n"/>
      <c r="B117" s="9" t="n"/>
      <c r="C117" s="9" t="n"/>
      <c r="D117" s="9" t="n"/>
      <c r="E117" s="26" t="n"/>
      <c r="F117" s="9" t="n"/>
      <c r="G117" s="24">
        <f>IF(A117="","",YEAR(A117)*100+MONTH(A117))</f>
        <v/>
      </c>
    </row>
    <row r="118">
      <c r="A118" s="16" t="n"/>
      <c r="B118" s="9" t="n"/>
      <c r="C118" s="9" t="n"/>
      <c r="D118" s="9" t="n"/>
      <c r="E118" s="26" t="n"/>
      <c r="F118" s="9" t="n"/>
      <c r="G118" s="24">
        <f>IF(A118="","",YEAR(A118)*100+MONTH(A118))</f>
        <v/>
      </c>
    </row>
    <row r="119">
      <c r="A119" s="16" t="n"/>
      <c r="B119" s="9" t="n"/>
      <c r="C119" s="9" t="n"/>
      <c r="D119" s="9" t="n"/>
      <c r="E119" s="26" t="n"/>
      <c r="F119" s="9" t="n"/>
      <c r="G119" s="24">
        <f>IF(A119="","",YEAR(A119)*100+MONTH(A119))</f>
        <v/>
      </c>
    </row>
    <row r="120">
      <c r="A120" s="16" t="n"/>
      <c r="B120" s="9" t="n"/>
      <c r="C120" s="9" t="n"/>
      <c r="D120" s="9" t="n"/>
      <c r="E120" s="26" t="n"/>
      <c r="F120" s="9" t="n"/>
      <c r="G120" s="24">
        <f>IF(A120="","",YEAR(A120)*100+MONTH(A120))</f>
        <v/>
      </c>
    </row>
    <row r="121">
      <c r="A121" s="16" t="n"/>
      <c r="B121" s="9" t="n"/>
      <c r="C121" s="9" t="n"/>
      <c r="D121" s="9" t="n"/>
      <c r="E121" s="26" t="n"/>
      <c r="F121" s="9" t="n"/>
      <c r="G121" s="24">
        <f>IF(A121="","",YEAR(A121)*100+MONTH(A121))</f>
        <v/>
      </c>
    </row>
    <row r="122">
      <c r="A122" s="16" t="n"/>
      <c r="B122" s="9" t="n"/>
      <c r="C122" s="9" t="n"/>
      <c r="D122" s="9" t="n"/>
      <c r="E122" s="26" t="n"/>
      <c r="F122" s="9" t="n"/>
      <c r="G122" s="24">
        <f>IF(A122="","",YEAR(A122)*100+MONTH(A122))</f>
        <v/>
      </c>
    </row>
    <row r="123">
      <c r="A123" s="16" t="n"/>
      <c r="B123" s="9" t="n"/>
      <c r="C123" s="9" t="n"/>
      <c r="D123" s="9" t="n"/>
      <c r="E123" s="26" t="n"/>
      <c r="F123" s="9" t="n"/>
      <c r="G123" s="24">
        <f>IF(A123="","",YEAR(A123)*100+MONTH(A123))</f>
        <v/>
      </c>
    </row>
    <row r="124">
      <c r="A124" s="16" t="n"/>
      <c r="B124" s="9" t="n"/>
      <c r="C124" s="9" t="n"/>
      <c r="D124" s="9" t="n"/>
      <c r="E124" s="26" t="n"/>
      <c r="F124" s="9" t="n"/>
      <c r="G124" s="24">
        <f>IF(A124="","",YEAR(A124)*100+MONTH(A124))</f>
        <v/>
      </c>
    </row>
    <row r="125">
      <c r="A125" s="16" t="n"/>
      <c r="B125" s="9" t="n"/>
      <c r="C125" s="9" t="n"/>
      <c r="D125" s="9" t="n"/>
      <c r="E125" s="26" t="n"/>
      <c r="F125" s="9" t="n"/>
      <c r="G125" s="24">
        <f>IF(A125="","",YEAR(A125)*100+MONTH(A125))</f>
        <v/>
      </c>
    </row>
    <row r="126">
      <c r="A126" s="16" t="n"/>
      <c r="B126" s="9" t="n"/>
      <c r="C126" s="9" t="n"/>
      <c r="D126" s="9" t="n"/>
      <c r="E126" s="26" t="n"/>
      <c r="F126" s="9" t="n"/>
      <c r="G126" s="24">
        <f>IF(A126="","",YEAR(A126)*100+MONTH(A126))</f>
        <v/>
      </c>
    </row>
    <row r="127">
      <c r="A127" s="16" t="n"/>
      <c r="B127" s="9" t="n"/>
      <c r="C127" s="9" t="n"/>
      <c r="D127" s="9" t="n"/>
      <c r="E127" s="26" t="n"/>
      <c r="F127" s="9" t="n"/>
      <c r="G127" s="24">
        <f>IF(A127="","",YEAR(A127)*100+MONTH(A127))</f>
        <v/>
      </c>
    </row>
    <row r="128">
      <c r="A128" s="16" t="n"/>
      <c r="B128" s="9" t="n"/>
      <c r="C128" s="9" t="n"/>
      <c r="D128" s="9" t="n"/>
      <c r="E128" s="26" t="n"/>
      <c r="F128" s="9" t="n"/>
      <c r="G128" s="24">
        <f>IF(A128="","",YEAR(A128)*100+MONTH(A128))</f>
        <v/>
      </c>
    </row>
    <row r="129">
      <c r="A129" s="16" t="n"/>
      <c r="B129" s="9" t="n"/>
      <c r="C129" s="9" t="n"/>
      <c r="D129" s="9" t="n"/>
      <c r="E129" s="26" t="n"/>
      <c r="F129" s="9" t="n"/>
      <c r="G129" s="24">
        <f>IF(A129="","",YEAR(A129)*100+MONTH(A129))</f>
        <v/>
      </c>
    </row>
    <row r="130">
      <c r="A130" s="16" t="n"/>
      <c r="B130" s="9" t="n"/>
      <c r="C130" s="9" t="n"/>
      <c r="D130" s="9" t="n"/>
      <c r="E130" s="26" t="n"/>
      <c r="F130" s="9" t="n"/>
      <c r="G130" s="24">
        <f>IF(A130="","",YEAR(A130)*100+MONTH(A130))</f>
        <v/>
      </c>
    </row>
    <row r="131">
      <c r="A131" s="16" t="n"/>
      <c r="B131" s="9" t="n"/>
      <c r="C131" s="9" t="n"/>
      <c r="D131" s="9" t="n"/>
      <c r="E131" s="26" t="n"/>
      <c r="F131" s="9" t="n"/>
      <c r="G131" s="24">
        <f>IF(A131="","",YEAR(A131)*100+MONTH(A131))</f>
        <v/>
      </c>
    </row>
    <row r="132">
      <c r="A132" s="16" t="n"/>
      <c r="B132" s="9" t="n"/>
      <c r="C132" s="9" t="n"/>
      <c r="D132" s="9" t="n"/>
      <c r="E132" s="26" t="n"/>
      <c r="F132" s="9" t="n"/>
      <c r="G132" s="24">
        <f>IF(A132="","",YEAR(A132)*100+MONTH(A132))</f>
        <v/>
      </c>
    </row>
    <row r="133">
      <c r="A133" s="16" t="n"/>
      <c r="B133" s="9" t="n"/>
      <c r="C133" s="9" t="n"/>
      <c r="D133" s="9" t="n"/>
      <c r="E133" s="26" t="n"/>
      <c r="F133" s="9" t="n"/>
      <c r="G133" s="24">
        <f>IF(A133="","",YEAR(A133)*100+MONTH(A133))</f>
        <v/>
      </c>
    </row>
    <row r="134">
      <c r="A134" s="16" t="n"/>
      <c r="B134" s="9" t="n"/>
      <c r="C134" s="9" t="n"/>
      <c r="D134" s="9" t="n"/>
      <c r="E134" s="26" t="n"/>
      <c r="F134" s="9" t="n"/>
      <c r="G134" s="24">
        <f>IF(A134="","",YEAR(A134)*100+MONTH(A134))</f>
        <v/>
      </c>
    </row>
    <row r="135">
      <c r="A135" s="16" t="n"/>
      <c r="B135" s="9" t="n"/>
      <c r="C135" s="9" t="n"/>
      <c r="D135" s="9" t="n"/>
      <c r="E135" s="26" t="n"/>
      <c r="F135" s="9" t="n"/>
      <c r="G135" s="24">
        <f>IF(A135="","",YEAR(A135)*100+MONTH(A135))</f>
        <v/>
      </c>
    </row>
    <row r="136">
      <c r="A136" s="16" t="n"/>
      <c r="B136" s="9" t="n"/>
      <c r="C136" s="9" t="n"/>
      <c r="D136" s="9" t="n"/>
      <c r="E136" s="26" t="n"/>
      <c r="F136" s="9" t="n"/>
      <c r="G136" s="24">
        <f>IF(A136="","",YEAR(A136)*100+MONTH(A136))</f>
        <v/>
      </c>
    </row>
    <row r="137">
      <c r="A137" s="16" t="n"/>
      <c r="B137" s="9" t="n"/>
      <c r="C137" s="9" t="n"/>
      <c r="D137" s="9" t="n"/>
      <c r="E137" s="26" t="n"/>
      <c r="F137" s="9" t="n"/>
      <c r="G137" s="24">
        <f>IF(A137="","",YEAR(A137)*100+MONTH(A137))</f>
        <v/>
      </c>
    </row>
    <row r="138">
      <c r="A138" s="16" t="n"/>
      <c r="B138" s="9" t="n"/>
      <c r="C138" s="9" t="n"/>
      <c r="D138" s="9" t="n"/>
      <c r="E138" s="26" t="n"/>
      <c r="F138" s="9" t="n"/>
      <c r="G138" s="24">
        <f>IF(A138="","",YEAR(A138)*100+MONTH(A138))</f>
        <v/>
      </c>
    </row>
    <row r="139">
      <c r="A139" s="16" t="n"/>
      <c r="B139" s="9" t="n"/>
      <c r="C139" s="9" t="n"/>
      <c r="D139" s="9" t="n"/>
      <c r="E139" s="26" t="n"/>
      <c r="F139" s="9" t="n"/>
      <c r="G139" s="24">
        <f>IF(A139="","",YEAR(A139)*100+MONTH(A139))</f>
        <v/>
      </c>
    </row>
    <row r="140">
      <c r="A140" s="16" t="n"/>
      <c r="B140" s="9" t="n"/>
      <c r="C140" s="9" t="n"/>
      <c r="D140" s="9" t="n"/>
      <c r="E140" s="26" t="n"/>
      <c r="F140" s="9" t="n"/>
      <c r="G140" s="24">
        <f>IF(A140="","",YEAR(A140)*100+MONTH(A140))</f>
        <v/>
      </c>
    </row>
    <row r="141">
      <c r="A141" s="16" t="n"/>
      <c r="B141" s="9" t="n"/>
      <c r="C141" s="9" t="n"/>
      <c r="D141" s="9" t="n"/>
      <c r="E141" s="26" t="n"/>
      <c r="F141" s="9" t="n"/>
      <c r="G141" s="24">
        <f>IF(A141="","",YEAR(A141)*100+MONTH(A141))</f>
        <v/>
      </c>
    </row>
    <row r="142">
      <c r="A142" s="16" t="n"/>
      <c r="B142" s="9" t="n"/>
      <c r="C142" s="9" t="n"/>
      <c r="D142" s="9" t="n"/>
      <c r="E142" s="26" t="n"/>
      <c r="F142" s="9" t="n"/>
      <c r="G142" s="24">
        <f>IF(A142="","",YEAR(A142)*100+MONTH(A142))</f>
        <v/>
      </c>
    </row>
    <row r="143">
      <c r="A143" s="16" t="n"/>
      <c r="B143" s="9" t="n"/>
      <c r="C143" s="9" t="n"/>
      <c r="D143" s="9" t="n"/>
      <c r="E143" s="26" t="n"/>
      <c r="F143" s="9" t="n"/>
      <c r="G143" s="24">
        <f>IF(A143="","",YEAR(A143)*100+MONTH(A143))</f>
        <v/>
      </c>
    </row>
    <row r="144">
      <c r="A144" s="16" t="n"/>
      <c r="B144" s="9" t="n"/>
      <c r="C144" s="9" t="n"/>
      <c r="D144" s="9" t="n"/>
      <c r="E144" s="26" t="n"/>
      <c r="F144" s="9" t="n"/>
      <c r="G144" s="24">
        <f>IF(A144="","",YEAR(A144)*100+MONTH(A144))</f>
        <v/>
      </c>
    </row>
    <row r="145">
      <c r="A145" s="16" t="n"/>
      <c r="B145" s="9" t="n"/>
      <c r="C145" s="9" t="n"/>
      <c r="D145" s="9" t="n"/>
      <c r="E145" s="26" t="n"/>
      <c r="F145" s="9" t="n"/>
      <c r="G145" s="24">
        <f>IF(A145="","",YEAR(A145)*100+MONTH(A145))</f>
        <v/>
      </c>
    </row>
    <row r="146">
      <c r="A146" s="16" t="n"/>
      <c r="B146" s="9" t="n"/>
      <c r="C146" s="9" t="n"/>
      <c r="D146" s="9" t="n"/>
      <c r="E146" s="26" t="n"/>
      <c r="F146" s="9" t="n"/>
      <c r="G146" s="24">
        <f>IF(A146="","",YEAR(A146)*100+MONTH(A146))</f>
        <v/>
      </c>
    </row>
    <row r="147">
      <c r="A147" s="16" t="n"/>
      <c r="B147" s="9" t="n"/>
      <c r="C147" s="9" t="n"/>
      <c r="D147" s="9" t="n"/>
      <c r="E147" s="26" t="n"/>
      <c r="F147" s="9" t="n"/>
      <c r="G147" s="24">
        <f>IF(A147="","",YEAR(A147)*100+MONTH(A147))</f>
        <v/>
      </c>
    </row>
    <row r="148">
      <c r="A148" s="16" t="n"/>
      <c r="B148" s="9" t="n"/>
      <c r="C148" s="9" t="n"/>
      <c r="D148" s="9" t="n"/>
      <c r="E148" s="26" t="n"/>
      <c r="F148" s="9" t="n"/>
      <c r="G148" s="24">
        <f>IF(A148="","",YEAR(A148)*100+MONTH(A148))</f>
        <v/>
      </c>
    </row>
    <row r="149">
      <c r="A149" s="16" t="n"/>
      <c r="B149" s="9" t="n"/>
      <c r="C149" s="9" t="n"/>
      <c r="D149" s="9" t="n"/>
      <c r="E149" s="26" t="n"/>
      <c r="F149" s="9" t="n"/>
      <c r="G149" s="24">
        <f>IF(A149="","",YEAR(A149)*100+MONTH(A149))</f>
        <v/>
      </c>
    </row>
    <row r="150">
      <c r="A150" s="16" t="n"/>
      <c r="B150" s="9" t="n"/>
      <c r="C150" s="9" t="n"/>
      <c r="D150" s="9" t="n"/>
      <c r="E150" s="26" t="n"/>
      <c r="F150" s="9" t="n"/>
      <c r="G150" s="24">
        <f>IF(A150="","",YEAR(A150)*100+MONTH(A150))</f>
        <v/>
      </c>
    </row>
    <row r="151">
      <c r="A151" s="16" t="n"/>
      <c r="B151" s="9" t="n"/>
      <c r="C151" s="9" t="n"/>
      <c r="D151" s="9" t="n"/>
      <c r="E151" s="26" t="n"/>
      <c r="F151" s="9" t="n"/>
      <c r="G151" s="24">
        <f>IF(A151="","",YEAR(A151)*100+MONTH(A151))</f>
        <v/>
      </c>
    </row>
    <row r="152">
      <c r="A152" s="16" t="n"/>
      <c r="B152" s="9" t="n"/>
      <c r="C152" s="9" t="n"/>
      <c r="D152" s="9" t="n"/>
      <c r="E152" s="26" t="n"/>
      <c r="F152" s="9" t="n"/>
      <c r="G152" s="24">
        <f>IF(A152="","",YEAR(A152)*100+MONTH(A152))</f>
        <v/>
      </c>
    </row>
    <row r="153">
      <c r="A153" s="16" t="n"/>
      <c r="B153" s="9" t="n"/>
      <c r="C153" s="9" t="n"/>
      <c r="D153" s="9" t="n"/>
      <c r="E153" s="26" t="n"/>
      <c r="F153" s="9" t="n"/>
      <c r="G153" s="24">
        <f>IF(A153="","",YEAR(A153)*100+MONTH(A153))</f>
        <v/>
      </c>
    </row>
    <row r="154">
      <c r="A154" s="16" t="n"/>
      <c r="B154" s="9" t="n"/>
      <c r="C154" s="9" t="n"/>
      <c r="D154" s="9" t="n"/>
      <c r="E154" s="26" t="n"/>
      <c r="F154" s="9" t="n"/>
      <c r="G154" s="24">
        <f>IF(A154="","",YEAR(A154)*100+MONTH(A154))</f>
        <v/>
      </c>
    </row>
    <row r="155">
      <c r="A155" s="16" t="n"/>
      <c r="B155" s="9" t="n"/>
      <c r="C155" s="9" t="n"/>
      <c r="D155" s="9" t="n"/>
      <c r="E155" s="26" t="n"/>
      <c r="F155" s="9" t="n"/>
      <c r="G155" s="24">
        <f>IF(A155="","",YEAR(A155)*100+MONTH(A155))</f>
        <v/>
      </c>
    </row>
    <row r="156">
      <c r="A156" s="16" t="n"/>
      <c r="B156" s="9" t="n"/>
      <c r="C156" s="9" t="n"/>
      <c r="D156" s="9" t="n"/>
      <c r="E156" s="26" t="n"/>
      <c r="F156" s="9" t="n"/>
      <c r="G156" s="24">
        <f>IF(A156="","",YEAR(A156)*100+MONTH(A156))</f>
        <v/>
      </c>
    </row>
    <row r="157">
      <c r="A157" s="16" t="n"/>
      <c r="B157" s="9" t="n"/>
      <c r="C157" s="9" t="n"/>
      <c r="D157" s="9" t="n"/>
      <c r="E157" s="26" t="n"/>
      <c r="F157" s="9" t="n"/>
      <c r="G157" s="24">
        <f>IF(A157="","",YEAR(A157)*100+MONTH(A157))</f>
        <v/>
      </c>
    </row>
    <row r="158">
      <c r="A158" s="16" t="n"/>
      <c r="B158" s="9" t="n"/>
      <c r="C158" s="9" t="n"/>
      <c r="D158" s="9" t="n"/>
      <c r="E158" s="26" t="n"/>
      <c r="F158" s="9" t="n"/>
      <c r="G158" s="24">
        <f>IF(A158="","",YEAR(A158)*100+MONTH(A158))</f>
        <v/>
      </c>
    </row>
    <row r="159">
      <c r="A159" s="16" t="n"/>
      <c r="B159" s="9" t="n"/>
      <c r="C159" s="9" t="n"/>
      <c r="D159" s="9" t="n"/>
      <c r="E159" s="26" t="n"/>
      <c r="F159" s="9" t="n"/>
      <c r="G159" s="24">
        <f>IF(A159="","",YEAR(A159)*100+MONTH(A159))</f>
        <v/>
      </c>
    </row>
    <row r="160">
      <c r="A160" s="16" t="n"/>
      <c r="B160" s="9" t="n"/>
      <c r="C160" s="9" t="n"/>
      <c r="D160" s="9" t="n"/>
      <c r="E160" s="26" t="n"/>
      <c r="F160" s="9" t="n"/>
      <c r="G160" s="24">
        <f>IF(A160="","",YEAR(A160)*100+MONTH(A160))</f>
        <v/>
      </c>
    </row>
    <row r="161">
      <c r="A161" s="16" t="n"/>
      <c r="B161" s="9" t="n"/>
      <c r="C161" s="9" t="n"/>
      <c r="D161" s="9" t="n"/>
      <c r="E161" s="26" t="n"/>
      <c r="F161" s="9" t="n"/>
      <c r="G161" s="24">
        <f>IF(A161="","",YEAR(A161)*100+MONTH(A161))</f>
        <v/>
      </c>
    </row>
    <row r="162">
      <c r="A162" s="16" t="n"/>
      <c r="B162" s="9" t="n"/>
      <c r="C162" s="9" t="n"/>
      <c r="D162" s="9" t="n"/>
      <c r="E162" s="26" t="n"/>
      <c r="F162" s="9" t="n"/>
      <c r="G162" s="24">
        <f>IF(A162="","",YEAR(A162)*100+MONTH(A162))</f>
        <v/>
      </c>
    </row>
    <row r="163">
      <c r="A163" s="16" t="n"/>
      <c r="B163" s="9" t="n"/>
      <c r="C163" s="9" t="n"/>
      <c r="D163" s="9" t="n"/>
      <c r="E163" s="26" t="n"/>
      <c r="F163" s="9" t="n"/>
      <c r="G163" s="24">
        <f>IF(A163="","",YEAR(A163)*100+MONTH(A163))</f>
        <v/>
      </c>
    </row>
    <row r="164">
      <c r="A164" s="16" t="n"/>
      <c r="B164" s="9" t="n"/>
      <c r="C164" s="9" t="n"/>
      <c r="D164" s="9" t="n"/>
      <c r="E164" s="26" t="n"/>
      <c r="F164" s="9" t="n"/>
      <c r="G164" s="24">
        <f>IF(A164="","",YEAR(A164)*100+MONTH(A164))</f>
        <v/>
      </c>
    </row>
    <row r="165">
      <c r="A165" s="16" t="n"/>
      <c r="B165" s="9" t="n"/>
      <c r="C165" s="9" t="n"/>
      <c r="D165" s="9" t="n"/>
      <c r="E165" s="26" t="n"/>
      <c r="F165" s="9" t="n"/>
      <c r="G165" s="24">
        <f>IF(A165="","",YEAR(A165)*100+MONTH(A165))</f>
        <v/>
      </c>
    </row>
    <row r="166">
      <c r="A166" s="16" t="n"/>
      <c r="B166" s="9" t="n"/>
      <c r="C166" s="9" t="n"/>
      <c r="D166" s="9" t="n"/>
      <c r="E166" s="26" t="n"/>
      <c r="F166" s="9" t="n"/>
      <c r="G166" s="24">
        <f>IF(A166="","",YEAR(A166)*100+MONTH(A166))</f>
        <v/>
      </c>
    </row>
    <row r="167">
      <c r="A167" s="16" t="n"/>
      <c r="B167" s="9" t="n"/>
      <c r="C167" s="9" t="n"/>
      <c r="D167" s="9" t="n"/>
      <c r="E167" s="26" t="n"/>
      <c r="F167" s="9" t="n"/>
      <c r="G167" s="24">
        <f>IF(A167="","",YEAR(A167)*100+MONTH(A167))</f>
        <v/>
      </c>
    </row>
    <row r="168">
      <c r="A168" s="16" t="n"/>
      <c r="B168" s="9" t="n"/>
      <c r="C168" s="9" t="n"/>
      <c r="D168" s="9" t="n"/>
      <c r="E168" s="26" t="n"/>
      <c r="F168" s="9" t="n"/>
      <c r="G168" s="24">
        <f>IF(A168="","",YEAR(A168)*100+MONTH(A168))</f>
        <v/>
      </c>
    </row>
    <row r="169">
      <c r="A169" s="16" t="n"/>
      <c r="B169" s="9" t="n"/>
      <c r="C169" s="9" t="n"/>
      <c r="D169" s="9" t="n"/>
      <c r="E169" s="26" t="n"/>
      <c r="F169" s="9" t="n"/>
      <c r="G169" s="24">
        <f>IF(A169="","",YEAR(A169)*100+MONTH(A169))</f>
        <v/>
      </c>
    </row>
    <row r="170">
      <c r="A170" s="16" t="n"/>
      <c r="B170" s="9" t="n"/>
      <c r="C170" s="9" t="n"/>
      <c r="D170" s="9" t="n"/>
      <c r="E170" s="26" t="n"/>
      <c r="F170" s="9" t="n"/>
      <c r="G170" s="24">
        <f>IF(A170="","",YEAR(A170)*100+MONTH(A170))</f>
        <v/>
      </c>
    </row>
    <row r="171">
      <c r="A171" s="16" t="n"/>
      <c r="B171" s="9" t="n"/>
      <c r="C171" s="9" t="n"/>
      <c r="D171" s="9" t="n"/>
      <c r="E171" s="26" t="n"/>
      <c r="F171" s="9" t="n"/>
      <c r="G171" s="24">
        <f>IF(A171="","",YEAR(A171)*100+MONTH(A171))</f>
        <v/>
      </c>
    </row>
    <row r="172">
      <c r="A172" s="16" t="n"/>
      <c r="B172" s="9" t="n"/>
      <c r="C172" s="9" t="n"/>
      <c r="D172" s="9" t="n"/>
      <c r="E172" s="26" t="n"/>
      <c r="F172" s="9" t="n"/>
      <c r="G172" s="24">
        <f>IF(A172="","",YEAR(A172)*100+MONTH(A172))</f>
        <v/>
      </c>
    </row>
    <row r="173">
      <c r="A173" s="16" t="n"/>
      <c r="B173" s="9" t="n"/>
      <c r="C173" s="9" t="n"/>
      <c r="D173" s="9" t="n"/>
      <c r="E173" s="26" t="n"/>
      <c r="F173" s="9" t="n"/>
      <c r="G173" s="24">
        <f>IF(A173="","",YEAR(A173)*100+MONTH(A173))</f>
        <v/>
      </c>
    </row>
    <row r="174">
      <c r="A174" s="16" t="n"/>
      <c r="B174" s="9" t="n"/>
      <c r="C174" s="9" t="n"/>
      <c r="D174" s="9" t="n"/>
      <c r="E174" s="26" t="n"/>
      <c r="F174" s="9" t="n"/>
      <c r="G174" s="24">
        <f>IF(A174="","",YEAR(A174)*100+MONTH(A174))</f>
        <v/>
      </c>
    </row>
    <row r="175">
      <c r="A175" s="16" t="n"/>
      <c r="B175" s="9" t="n"/>
      <c r="C175" s="9" t="n"/>
      <c r="D175" s="9" t="n"/>
      <c r="E175" s="26" t="n"/>
      <c r="F175" s="9" t="n"/>
      <c r="G175" s="24">
        <f>IF(A175="","",YEAR(A175)*100+MONTH(A175))</f>
        <v/>
      </c>
    </row>
    <row r="176">
      <c r="A176" s="16" t="n"/>
      <c r="B176" s="9" t="n"/>
      <c r="C176" s="9" t="n"/>
      <c r="D176" s="9" t="n"/>
      <c r="E176" s="26" t="n"/>
      <c r="F176" s="9" t="n"/>
      <c r="G176" s="24">
        <f>IF(A176="","",YEAR(A176)*100+MONTH(A176))</f>
        <v/>
      </c>
    </row>
    <row r="177">
      <c r="A177" s="16" t="n"/>
      <c r="B177" s="9" t="n"/>
      <c r="C177" s="9" t="n"/>
      <c r="D177" s="9" t="n"/>
      <c r="E177" s="26" t="n"/>
      <c r="F177" s="9" t="n"/>
      <c r="G177" s="24">
        <f>IF(A177="","",YEAR(A177)*100+MONTH(A177))</f>
        <v/>
      </c>
    </row>
    <row r="178">
      <c r="A178" s="16" t="n"/>
      <c r="B178" s="9" t="n"/>
      <c r="C178" s="9" t="n"/>
      <c r="D178" s="9" t="n"/>
      <c r="E178" s="26" t="n"/>
      <c r="F178" s="9" t="n"/>
      <c r="G178" s="24">
        <f>IF(A178="","",YEAR(A178)*100+MONTH(A178))</f>
        <v/>
      </c>
    </row>
    <row r="179">
      <c r="A179" s="16" t="n"/>
      <c r="B179" s="9" t="n"/>
      <c r="C179" s="9" t="n"/>
      <c r="D179" s="9" t="n"/>
      <c r="E179" s="26" t="n"/>
      <c r="F179" s="9" t="n"/>
      <c r="G179" s="24">
        <f>IF(A179="","",YEAR(A179)*100+MONTH(A179))</f>
        <v/>
      </c>
    </row>
    <row r="180">
      <c r="A180" s="16" t="n"/>
      <c r="B180" s="9" t="n"/>
      <c r="C180" s="9" t="n"/>
      <c r="D180" s="9" t="n"/>
      <c r="E180" s="26" t="n"/>
      <c r="F180" s="9" t="n"/>
      <c r="G180" s="24">
        <f>IF(A180="","",YEAR(A180)*100+MONTH(A180))</f>
        <v/>
      </c>
    </row>
    <row r="181">
      <c r="A181" s="16" t="n"/>
      <c r="B181" s="9" t="n"/>
      <c r="C181" s="9" t="n"/>
      <c r="D181" s="9" t="n"/>
      <c r="E181" s="26" t="n"/>
      <c r="F181" s="9" t="n"/>
      <c r="G181" s="24">
        <f>IF(A181="","",YEAR(A181)*100+MONTH(A181))</f>
        <v/>
      </c>
    </row>
    <row r="182">
      <c r="A182" s="16" t="n"/>
      <c r="B182" s="9" t="n"/>
      <c r="C182" s="9" t="n"/>
      <c r="D182" s="9" t="n"/>
      <c r="E182" s="26" t="n"/>
      <c r="F182" s="9" t="n"/>
      <c r="G182" s="24">
        <f>IF(A182="","",YEAR(A182)*100+MONTH(A182))</f>
        <v/>
      </c>
    </row>
    <row r="183">
      <c r="A183" s="16" t="n"/>
      <c r="B183" s="9" t="n"/>
      <c r="C183" s="9" t="n"/>
      <c r="D183" s="9" t="n"/>
      <c r="E183" s="26" t="n"/>
      <c r="F183" s="9" t="n"/>
      <c r="G183" s="24">
        <f>IF(A183="","",YEAR(A183)*100+MONTH(A183))</f>
        <v/>
      </c>
    </row>
    <row r="184">
      <c r="A184" s="16" t="n"/>
      <c r="B184" s="9" t="n"/>
      <c r="C184" s="9" t="n"/>
      <c r="D184" s="9" t="n"/>
      <c r="E184" s="26" t="n"/>
      <c r="F184" s="9" t="n"/>
      <c r="G184" s="24">
        <f>IF(A184="","",YEAR(A184)*100+MONTH(A184))</f>
        <v/>
      </c>
    </row>
    <row r="185">
      <c r="A185" s="16" t="n"/>
      <c r="B185" s="9" t="n"/>
      <c r="C185" s="9" t="n"/>
      <c r="D185" s="9" t="n"/>
      <c r="E185" s="26" t="n"/>
      <c r="F185" s="9" t="n"/>
      <c r="G185" s="24">
        <f>IF(A185="","",YEAR(A185)*100+MONTH(A185))</f>
        <v/>
      </c>
    </row>
    <row r="186">
      <c r="A186" s="16" t="n"/>
      <c r="B186" s="9" t="n"/>
      <c r="C186" s="9" t="n"/>
      <c r="D186" s="9" t="n"/>
      <c r="E186" s="26" t="n"/>
      <c r="F186" s="9" t="n"/>
      <c r="G186" s="24">
        <f>IF(A186="","",YEAR(A186)*100+MONTH(A186))</f>
        <v/>
      </c>
    </row>
    <row r="187">
      <c r="A187" s="16" t="n"/>
      <c r="B187" s="9" t="n"/>
      <c r="C187" s="9" t="n"/>
      <c r="D187" s="9" t="n"/>
      <c r="E187" s="26" t="n"/>
      <c r="F187" s="9" t="n"/>
      <c r="G187" s="24">
        <f>IF(A187="","",YEAR(A187)*100+MONTH(A187))</f>
        <v/>
      </c>
    </row>
    <row r="188">
      <c r="A188" s="16" t="n"/>
      <c r="B188" s="9" t="n"/>
      <c r="C188" s="9" t="n"/>
      <c r="D188" s="9" t="n"/>
      <c r="E188" s="26" t="n"/>
      <c r="F188" s="9" t="n"/>
      <c r="G188" s="24">
        <f>IF(A188="","",YEAR(A188)*100+MONTH(A188))</f>
        <v/>
      </c>
    </row>
    <row r="189">
      <c r="A189" s="16" t="n"/>
      <c r="B189" s="9" t="n"/>
      <c r="C189" s="9" t="n"/>
      <c r="D189" s="9" t="n"/>
      <c r="E189" s="26" t="n"/>
      <c r="F189" s="9" t="n"/>
      <c r="G189" s="24">
        <f>IF(A189="","",YEAR(A189)*100+MONTH(A189))</f>
        <v/>
      </c>
    </row>
    <row r="190">
      <c r="A190" s="16" t="n"/>
      <c r="B190" s="9" t="n"/>
      <c r="C190" s="9" t="n"/>
      <c r="D190" s="9" t="n"/>
      <c r="E190" s="26" t="n"/>
      <c r="F190" s="9" t="n"/>
      <c r="G190" s="24">
        <f>IF(A190="","",YEAR(A190)*100+MONTH(A190))</f>
        <v/>
      </c>
    </row>
    <row r="191">
      <c r="A191" s="16" t="n"/>
      <c r="B191" s="9" t="n"/>
      <c r="C191" s="9" t="n"/>
      <c r="D191" s="9" t="n"/>
      <c r="E191" s="26" t="n"/>
      <c r="F191" s="9" t="n"/>
      <c r="G191" s="24">
        <f>IF(A191="","",YEAR(A191)*100+MONTH(A191))</f>
        <v/>
      </c>
    </row>
    <row r="192">
      <c r="A192" s="16" t="n"/>
      <c r="B192" s="9" t="n"/>
      <c r="C192" s="9" t="n"/>
      <c r="D192" s="9" t="n"/>
      <c r="E192" s="26" t="n"/>
      <c r="F192" s="9" t="n"/>
      <c r="G192" s="24">
        <f>IF(A192="","",YEAR(A192)*100+MONTH(A192))</f>
        <v/>
      </c>
    </row>
    <row r="193">
      <c r="A193" s="16" t="n"/>
      <c r="B193" s="9" t="n"/>
      <c r="C193" s="9" t="n"/>
      <c r="D193" s="9" t="n"/>
      <c r="E193" s="26" t="n"/>
      <c r="F193" s="9" t="n"/>
      <c r="G193" s="24">
        <f>IF(A193="","",YEAR(A193)*100+MONTH(A193))</f>
        <v/>
      </c>
    </row>
    <row r="194">
      <c r="A194" s="16" t="n"/>
      <c r="B194" s="9" t="n"/>
      <c r="C194" s="9" t="n"/>
      <c r="D194" s="9" t="n"/>
      <c r="E194" s="26" t="n"/>
      <c r="F194" s="9" t="n"/>
      <c r="G194" s="24">
        <f>IF(A194="","",YEAR(A194)*100+MONTH(A194))</f>
        <v/>
      </c>
    </row>
    <row r="195">
      <c r="A195" s="16" t="n"/>
      <c r="B195" s="9" t="n"/>
      <c r="C195" s="9" t="n"/>
      <c r="D195" s="9" t="n"/>
      <c r="E195" s="26" t="n"/>
      <c r="F195" s="9" t="n"/>
      <c r="G195" s="24">
        <f>IF(A195="","",YEAR(A195)*100+MONTH(A195))</f>
        <v/>
      </c>
    </row>
    <row r="196">
      <c r="A196" s="16" t="n"/>
      <c r="B196" s="9" t="n"/>
      <c r="C196" s="9" t="n"/>
      <c r="D196" s="9" t="n"/>
      <c r="E196" s="26" t="n"/>
      <c r="F196" s="9" t="n"/>
      <c r="G196" s="24">
        <f>IF(A196="","",YEAR(A196)*100+MONTH(A196))</f>
        <v/>
      </c>
    </row>
    <row r="197">
      <c r="A197" s="16" t="n"/>
      <c r="B197" s="9" t="n"/>
      <c r="C197" s="9" t="n"/>
      <c r="D197" s="9" t="n"/>
      <c r="E197" s="26" t="n"/>
      <c r="F197" s="9" t="n"/>
      <c r="G197" s="24">
        <f>IF(A197="","",YEAR(A197)*100+MONTH(A197))</f>
        <v/>
      </c>
    </row>
    <row r="198">
      <c r="A198" s="16" t="n"/>
      <c r="B198" s="9" t="n"/>
      <c r="C198" s="9" t="n"/>
      <c r="D198" s="9" t="n"/>
      <c r="E198" s="26" t="n"/>
      <c r="F198" s="9" t="n"/>
      <c r="G198" s="24">
        <f>IF(A198="","",YEAR(A198)*100+MONTH(A198))</f>
        <v/>
      </c>
    </row>
    <row r="199">
      <c r="A199" s="16" t="n"/>
      <c r="B199" s="9" t="n"/>
      <c r="C199" s="9" t="n"/>
      <c r="D199" s="9" t="n"/>
      <c r="E199" s="26" t="n"/>
      <c r="F199" s="9" t="n"/>
      <c r="G199" s="24">
        <f>IF(A199="","",YEAR(A199)*100+MONTH(A199))</f>
        <v/>
      </c>
    </row>
    <row r="200">
      <c r="A200" s="16" t="n"/>
      <c r="B200" s="9" t="n"/>
      <c r="C200" s="9" t="n"/>
      <c r="D200" s="9" t="n"/>
      <c r="E200" s="26" t="n"/>
      <c r="F200" s="9" t="n"/>
      <c r="G200" s="24">
        <f>IF(A200="","",YEAR(A200)*100+MONTH(A200))</f>
        <v/>
      </c>
    </row>
    <row r="201">
      <c r="A201" s="16" t="n"/>
      <c r="B201" s="9" t="n"/>
      <c r="C201" s="9" t="n"/>
      <c r="D201" s="9" t="n"/>
      <c r="E201" s="26" t="n"/>
      <c r="F201" s="9" t="n"/>
      <c r="G201" s="24">
        <f>IF(A201="","",YEAR(A201)*100+MONTH(A201))</f>
        <v/>
      </c>
    </row>
    <row r="202">
      <c r="A202" s="16" t="n"/>
      <c r="B202" s="9" t="n"/>
      <c r="C202" s="9" t="n"/>
      <c r="D202" s="9" t="n"/>
      <c r="E202" s="26" t="n"/>
      <c r="F202" s="9" t="n"/>
      <c r="G202" s="24">
        <f>IF(A202="","",YEAR(A202)*100+MONTH(A202))</f>
        <v/>
      </c>
    </row>
    <row r="203">
      <c r="A203" s="16" t="n"/>
      <c r="B203" s="9" t="n"/>
      <c r="C203" s="9" t="n"/>
      <c r="D203" s="9" t="n"/>
      <c r="E203" s="26" t="n"/>
      <c r="F203" s="9" t="n"/>
      <c r="G203" s="24">
        <f>IF(A203="","",YEAR(A203)*100+MONTH(A203))</f>
        <v/>
      </c>
    </row>
    <row r="204">
      <c r="A204" s="16" t="n"/>
      <c r="B204" s="9" t="n"/>
      <c r="C204" s="9" t="n"/>
      <c r="D204" s="9" t="n"/>
      <c r="E204" s="26" t="n"/>
      <c r="F204" s="9" t="n"/>
      <c r="G204" s="24">
        <f>IF(A204="","",YEAR(A204)*100+MONTH(A204))</f>
        <v/>
      </c>
    </row>
    <row r="205">
      <c r="A205" s="16" t="n"/>
      <c r="B205" s="9" t="n"/>
      <c r="C205" s="9" t="n"/>
      <c r="D205" s="9" t="n"/>
      <c r="E205" s="26" t="n"/>
      <c r="F205" s="9" t="n"/>
      <c r="G205" s="24">
        <f>IF(A205="","",YEAR(A205)*100+MONTH(A205))</f>
        <v/>
      </c>
    </row>
    <row r="206">
      <c r="A206" s="16" t="n"/>
      <c r="B206" s="9" t="n"/>
      <c r="C206" s="9" t="n"/>
      <c r="D206" s="9" t="n"/>
      <c r="E206" s="26" t="n"/>
      <c r="F206" s="9" t="n"/>
      <c r="G206" s="24">
        <f>IF(A206="","",YEAR(A206)*100+MONTH(A206))</f>
        <v/>
      </c>
    </row>
    <row r="207">
      <c r="A207" s="16" t="n"/>
      <c r="B207" s="9" t="n"/>
      <c r="C207" s="9" t="n"/>
      <c r="D207" s="9" t="n"/>
      <c r="E207" s="26" t="n"/>
      <c r="F207" s="9" t="n"/>
      <c r="G207" s="24">
        <f>IF(A207="","",YEAR(A207)*100+MONTH(A207))</f>
        <v/>
      </c>
    </row>
    <row r="208">
      <c r="A208" s="16" t="n"/>
      <c r="B208" s="9" t="n"/>
      <c r="C208" s="9" t="n"/>
      <c r="D208" s="9" t="n"/>
      <c r="E208" s="26" t="n"/>
      <c r="F208" s="9" t="n"/>
      <c r="G208" s="24">
        <f>IF(A208="","",YEAR(A208)*100+MONTH(A208))</f>
        <v/>
      </c>
    </row>
    <row r="209">
      <c r="A209" s="16" t="n"/>
      <c r="B209" s="9" t="n"/>
      <c r="C209" s="9" t="n"/>
      <c r="D209" s="9" t="n"/>
      <c r="E209" s="26" t="n"/>
      <c r="F209" s="9" t="n"/>
      <c r="G209" s="24">
        <f>IF(A209="","",YEAR(A209)*100+MONTH(A209))</f>
        <v/>
      </c>
    </row>
    <row r="210">
      <c r="A210" s="16" t="n"/>
      <c r="B210" s="9" t="n"/>
      <c r="C210" s="9" t="n"/>
      <c r="D210" s="9" t="n"/>
      <c r="E210" s="26" t="n"/>
      <c r="F210" s="9" t="n"/>
      <c r="G210" s="24">
        <f>IF(A210="","",YEAR(A210)*100+MONTH(A210))</f>
        <v/>
      </c>
    </row>
    <row r="211">
      <c r="A211" s="16" t="n"/>
      <c r="B211" s="9" t="n"/>
      <c r="C211" s="9" t="n"/>
      <c r="D211" s="9" t="n"/>
      <c r="E211" s="26" t="n"/>
      <c r="F211" s="9" t="n"/>
      <c r="G211" s="24">
        <f>IF(A211="","",YEAR(A211)*100+MONTH(A211))</f>
        <v/>
      </c>
    </row>
    <row r="212">
      <c r="A212" s="16" t="n"/>
      <c r="B212" s="9" t="n"/>
      <c r="C212" s="9" t="n"/>
      <c r="D212" s="9" t="n"/>
      <c r="E212" s="26" t="n"/>
      <c r="F212" s="9" t="n"/>
      <c r="G212" s="24">
        <f>IF(A212="","",YEAR(A212)*100+MONTH(A212))</f>
        <v/>
      </c>
    </row>
    <row r="213">
      <c r="A213" s="16" t="n"/>
      <c r="B213" s="9" t="n"/>
      <c r="C213" s="9" t="n"/>
      <c r="D213" s="9" t="n"/>
      <c r="E213" s="26" t="n"/>
      <c r="F213" s="9" t="n"/>
      <c r="G213" s="24">
        <f>IF(A213="","",YEAR(A213)*100+MONTH(A213))</f>
        <v/>
      </c>
    </row>
    <row r="214">
      <c r="A214" s="16" t="n"/>
      <c r="B214" s="9" t="n"/>
      <c r="C214" s="9" t="n"/>
      <c r="D214" s="9" t="n"/>
      <c r="E214" s="26" t="n"/>
      <c r="F214" s="9" t="n"/>
      <c r="G214" s="24">
        <f>IF(A214="","",YEAR(A214)*100+MONTH(A214))</f>
        <v/>
      </c>
    </row>
    <row r="215">
      <c r="A215" s="16" t="n"/>
      <c r="B215" s="9" t="n"/>
      <c r="C215" s="9" t="n"/>
      <c r="D215" s="9" t="n"/>
      <c r="E215" s="26" t="n"/>
      <c r="F215" s="9" t="n"/>
      <c r="G215" s="24">
        <f>IF(A215="","",YEAR(A215)*100+MONTH(A215))</f>
        <v/>
      </c>
    </row>
    <row r="216">
      <c r="A216" s="16" t="n"/>
      <c r="B216" s="9" t="n"/>
      <c r="C216" s="9" t="n"/>
      <c r="D216" s="9" t="n"/>
      <c r="E216" s="26" t="n"/>
      <c r="F216" s="9" t="n"/>
      <c r="G216" s="24">
        <f>IF(A216="","",YEAR(A216)*100+MONTH(A216))</f>
        <v/>
      </c>
    </row>
    <row r="217">
      <c r="A217" s="16" t="n"/>
      <c r="B217" s="9" t="n"/>
      <c r="C217" s="9" t="n"/>
      <c r="D217" s="9" t="n"/>
      <c r="E217" s="26" t="n"/>
      <c r="F217" s="9" t="n"/>
      <c r="G217" s="24">
        <f>IF(A217="","",YEAR(A217)*100+MONTH(A217))</f>
        <v/>
      </c>
    </row>
    <row r="218">
      <c r="A218" s="16" t="n"/>
      <c r="B218" s="9" t="n"/>
      <c r="C218" s="9" t="n"/>
      <c r="D218" s="9" t="n"/>
      <c r="E218" s="26" t="n"/>
      <c r="F218" s="9" t="n"/>
      <c r="G218" s="24">
        <f>IF(A218="","",YEAR(A218)*100+MONTH(A218))</f>
        <v/>
      </c>
    </row>
    <row r="219">
      <c r="A219" s="16" t="n"/>
      <c r="B219" s="9" t="n"/>
      <c r="C219" s="9" t="n"/>
      <c r="D219" s="9" t="n"/>
      <c r="E219" s="26" t="n"/>
      <c r="F219" s="9" t="n"/>
      <c r="G219" s="24">
        <f>IF(A219="","",YEAR(A219)*100+MONTH(A219))</f>
        <v/>
      </c>
    </row>
    <row r="220">
      <c r="A220" s="16" t="n"/>
      <c r="B220" s="9" t="n"/>
      <c r="C220" s="9" t="n"/>
      <c r="D220" s="9" t="n"/>
      <c r="E220" s="26" t="n"/>
      <c r="F220" s="9" t="n"/>
      <c r="G220" s="24">
        <f>IF(A220="","",YEAR(A220)*100+MONTH(A220))</f>
        <v/>
      </c>
    </row>
    <row r="221">
      <c r="A221" s="16" t="n"/>
      <c r="B221" s="9" t="n"/>
      <c r="C221" s="9" t="n"/>
      <c r="D221" s="9" t="n"/>
      <c r="E221" s="26" t="n"/>
      <c r="F221" s="9" t="n"/>
      <c r="G221" s="24">
        <f>IF(A221="","",YEAR(A221)*100+MONTH(A221))</f>
        <v/>
      </c>
    </row>
    <row r="222">
      <c r="A222" s="16" t="n"/>
      <c r="B222" s="9" t="n"/>
      <c r="C222" s="9" t="n"/>
      <c r="D222" s="9" t="n"/>
      <c r="E222" s="26" t="n"/>
      <c r="F222" s="9" t="n"/>
      <c r="G222" s="24">
        <f>IF(A222="","",YEAR(A222)*100+MONTH(A222))</f>
        <v/>
      </c>
    </row>
    <row r="223">
      <c r="A223" s="16" t="n"/>
      <c r="B223" s="9" t="n"/>
      <c r="C223" s="9" t="n"/>
      <c r="D223" s="9" t="n"/>
      <c r="E223" s="26" t="n"/>
      <c r="F223" s="9" t="n"/>
      <c r="G223" s="24">
        <f>IF(A223="","",YEAR(A223)*100+MONTH(A223))</f>
        <v/>
      </c>
    </row>
    <row r="224">
      <c r="A224" s="16" t="n"/>
      <c r="B224" s="9" t="n"/>
      <c r="C224" s="9" t="n"/>
      <c r="D224" s="9" t="n"/>
      <c r="E224" s="26" t="n"/>
      <c r="F224" s="9" t="n"/>
      <c r="G224" s="24">
        <f>IF(A224="","",YEAR(A224)*100+MONTH(A224))</f>
        <v/>
      </c>
    </row>
    <row r="225">
      <c r="A225" s="16" t="n"/>
      <c r="B225" s="9" t="n"/>
      <c r="C225" s="9" t="n"/>
      <c r="D225" s="9" t="n"/>
      <c r="E225" s="26" t="n"/>
      <c r="F225" s="9" t="n"/>
      <c r="G225" s="24">
        <f>IF(A225="","",YEAR(A225)*100+MONTH(A225))</f>
        <v/>
      </c>
    </row>
    <row r="226">
      <c r="A226" s="16" t="n"/>
      <c r="B226" s="9" t="n"/>
      <c r="C226" s="9" t="n"/>
      <c r="D226" s="9" t="n"/>
      <c r="E226" s="26" t="n"/>
      <c r="F226" s="9" t="n"/>
      <c r="G226" s="24">
        <f>IF(A226="","",YEAR(A226)*100+MONTH(A226))</f>
        <v/>
      </c>
    </row>
    <row r="227">
      <c r="A227" s="16" t="n"/>
      <c r="B227" s="9" t="n"/>
      <c r="C227" s="9" t="n"/>
      <c r="D227" s="9" t="n"/>
      <c r="E227" s="26" t="n"/>
      <c r="F227" s="9" t="n"/>
      <c r="G227" s="24">
        <f>IF(A227="","",YEAR(A227)*100+MONTH(A227))</f>
        <v/>
      </c>
    </row>
    <row r="228">
      <c r="A228" s="16" t="n"/>
      <c r="B228" s="9" t="n"/>
      <c r="C228" s="9" t="n"/>
      <c r="D228" s="9" t="n"/>
      <c r="E228" s="26" t="n"/>
      <c r="F228" s="9" t="n"/>
      <c r="G228" s="24">
        <f>IF(A228="","",YEAR(A228)*100+MONTH(A228))</f>
        <v/>
      </c>
    </row>
    <row r="229">
      <c r="A229" s="16" t="n"/>
      <c r="B229" s="9" t="n"/>
      <c r="C229" s="9" t="n"/>
      <c r="D229" s="9" t="n"/>
      <c r="E229" s="26" t="n"/>
      <c r="F229" s="9" t="n"/>
      <c r="G229" s="24">
        <f>IF(A229="","",YEAR(A229)*100+MONTH(A229))</f>
        <v/>
      </c>
    </row>
    <row r="230">
      <c r="A230" s="16" t="n"/>
      <c r="B230" s="9" t="n"/>
      <c r="C230" s="9" t="n"/>
      <c r="D230" s="9" t="n"/>
      <c r="E230" s="26" t="n"/>
      <c r="F230" s="9" t="n"/>
      <c r="G230" s="24">
        <f>IF(A230="","",YEAR(A230)*100+MONTH(A230))</f>
        <v/>
      </c>
    </row>
    <row r="231">
      <c r="A231" s="16" t="n"/>
      <c r="B231" s="9" t="n"/>
      <c r="C231" s="9" t="n"/>
      <c r="D231" s="9" t="n"/>
      <c r="E231" s="26" t="n"/>
      <c r="F231" s="9" t="n"/>
      <c r="G231" s="24">
        <f>IF(A231="","",YEAR(A231)*100+MONTH(A231))</f>
        <v/>
      </c>
    </row>
    <row r="232">
      <c r="A232" s="16" t="n"/>
      <c r="B232" s="9" t="n"/>
      <c r="C232" s="9" t="n"/>
      <c r="D232" s="9" t="n"/>
      <c r="E232" s="26" t="n"/>
      <c r="F232" s="9" t="n"/>
      <c r="G232" s="24">
        <f>IF(A232="","",YEAR(A232)*100+MONTH(A232))</f>
        <v/>
      </c>
    </row>
    <row r="233">
      <c r="A233" s="16" t="n"/>
      <c r="B233" s="9" t="n"/>
      <c r="C233" s="9" t="n"/>
      <c r="D233" s="9" t="n"/>
      <c r="E233" s="26" t="n"/>
      <c r="F233" s="9" t="n"/>
      <c r="G233" s="24">
        <f>IF(A233="","",YEAR(A233)*100+MONTH(A233))</f>
        <v/>
      </c>
    </row>
    <row r="234">
      <c r="A234" s="16" t="n"/>
      <c r="B234" s="9" t="n"/>
      <c r="C234" s="9" t="n"/>
      <c r="D234" s="9" t="n"/>
      <c r="E234" s="26" t="n"/>
      <c r="F234" s="9" t="n"/>
      <c r="G234" s="24">
        <f>IF(A234="","",YEAR(A234)*100+MONTH(A234))</f>
        <v/>
      </c>
    </row>
    <row r="235">
      <c r="A235" s="16" t="n"/>
      <c r="B235" s="9" t="n"/>
      <c r="C235" s="9" t="n"/>
      <c r="D235" s="9" t="n"/>
      <c r="E235" s="26" t="n"/>
      <c r="F235" s="9" t="n"/>
      <c r="G235" s="24">
        <f>IF(A235="","",YEAR(A235)*100+MONTH(A235))</f>
        <v/>
      </c>
    </row>
    <row r="236">
      <c r="A236" s="16" t="n"/>
      <c r="B236" s="9" t="n"/>
      <c r="C236" s="9" t="n"/>
      <c r="D236" s="9" t="n"/>
      <c r="E236" s="26" t="n"/>
      <c r="F236" s="9" t="n"/>
      <c r="G236" s="24">
        <f>IF(A236="","",YEAR(A236)*100+MONTH(A236))</f>
        <v/>
      </c>
    </row>
    <row r="237">
      <c r="A237" s="16" t="n"/>
      <c r="B237" s="9" t="n"/>
      <c r="C237" s="9" t="n"/>
      <c r="D237" s="9" t="n"/>
      <c r="E237" s="26" t="n"/>
      <c r="F237" s="9" t="n"/>
      <c r="G237" s="24">
        <f>IF(A237="","",YEAR(A237)*100+MONTH(A237))</f>
        <v/>
      </c>
    </row>
    <row r="238">
      <c r="A238" s="16" t="n"/>
      <c r="B238" s="9" t="n"/>
      <c r="C238" s="9" t="n"/>
      <c r="D238" s="9" t="n"/>
      <c r="E238" s="26" t="n"/>
      <c r="F238" s="9" t="n"/>
      <c r="G238" s="24">
        <f>IF(A238="","",YEAR(A238)*100+MONTH(A238))</f>
        <v/>
      </c>
    </row>
    <row r="239">
      <c r="A239" s="16" t="n"/>
      <c r="B239" s="9" t="n"/>
      <c r="C239" s="9" t="n"/>
      <c r="D239" s="9" t="n"/>
      <c r="E239" s="26" t="n"/>
      <c r="F239" s="9" t="n"/>
      <c r="G239" s="24">
        <f>IF(A239="","",YEAR(A239)*100+MONTH(A239))</f>
        <v/>
      </c>
    </row>
    <row r="240">
      <c r="A240" s="16" t="n"/>
      <c r="B240" s="9" t="n"/>
      <c r="C240" s="9" t="n"/>
      <c r="D240" s="9" t="n"/>
      <c r="E240" s="26" t="n"/>
      <c r="F240" s="9" t="n"/>
      <c r="G240" s="24">
        <f>IF(A240="","",YEAR(A240)*100+MONTH(A240))</f>
        <v/>
      </c>
    </row>
    <row r="241">
      <c r="A241" s="16" t="n"/>
      <c r="B241" s="9" t="n"/>
      <c r="C241" s="9" t="n"/>
      <c r="D241" s="9" t="n"/>
      <c r="E241" s="26" t="n"/>
      <c r="F241" s="9" t="n"/>
      <c r="G241" s="24">
        <f>IF(A241="","",YEAR(A241)*100+MONTH(A241))</f>
        <v/>
      </c>
    </row>
    <row r="242">
      <c r="A242" s="16" t="n"/>
      <c r="B242" s="9" t="n"/>
      <c r="C242" s="9" t="n"/>
      <c r="D242" s="9" t="n"/>
      <c r="E242" s="26" t="n"/>
      <c r="F242" s="9" t="n"/>
      <c r="G242" s="24">
        <f>IF(A242="","",YEAR(A242)*100+MONTH(A242))</f>
        <v/>
      </c>
    </row>
    <row r="243">
      <c r="A243" s="16" t="n"/>
      <c r="B243" s="9" t="n"/>
      <c r="C243" s="9" t="n"/>
      <c r="D243" s="9" t="n"/>
      <c r="E243" s="26" t="n"/>
      <c r="F243" s="9" t="n"/>
      <c r="G243" s="24">
        <f>IF(A243="","",YEAR(A243)*100+MONTH(A243))</f>
        <v/>
      </c>
    </row>
    <row r="244">
      <c r="A244" s="16" t="n"/>
      <c r="B244" s="9" t="n"/>
      <c r="C244" s="9" t="n"/>
      <c r="D244" s="9" t="n"/>
      <c r="E244" s="26" t="n"/>
      <c r="F244" s="9" t="n"/>
      <c r="G244" s="24">
        <f>IF(A244="","",YEAR(A244)*100+MONTH(A244))</f>
        <v/>
      </c>
    </row>
    <row r="245">
      <c r="A245" s="16" t="n"/>
      <c r="B245" s="9" t="n"/>
      <c r="C245" s="9" t="n"/>
      <c r="D245" s="9" t="n"/>
      <c r="E245" s="26" t="n"/>
      <c r="F245" s="9" t="n"/>
      <c r="G245" s="24">
        <f>IF(A245="","",YEAR(A245)*100+MONTH(A245))</f>
        <v/>
      </c>
    </row>
    <row r="246">
      <c r="A246" s="16" t="n"/>
      <c r="B246" s="9" t="n"/>
      <c r="C246" s="9" t="n"/>
      <c r="D246" s="9" t="n"/>
      <c r="E246" s="26" t="n"/>
      <c r="F246" s="9" t="n"/>
      <c r="G246" s="24">
        <f>IF(A246="","",YEAR(A246)*100+MONTH(A246))</f>
        <v/>
      </c>
    </row>
    <row r="247">
      <c r="A247" s="16" t="n"/>
      <c r="B247" s="9" t="n"/>
      <c r="C247" s="9" t="n"/>
      <c r="D247" s="9" t="n"/>
      <c r="E247" s="26" t="n"/>
      <c r="F247" s="9" t="n"/>
      <c r="G247" s="24">
        <f>IF(A247="","",YEAR(A247)*100+MONTH(A247))</f>
        <v/>
      </c>
    </row>
    <row r="248">
      <c r="A248" s="16" t="n"/>
      <c r="B248" s="9" t="n"/>
      <c r="C248" s="9" t="n"/>
      <c r="D248" s="9" t="n"/>
      <c r="E248" s="26" t="n"/>
      <c r="F248" s="9" t="n"/>
      <c r="G248" s="24">
        <f>IF(A248="","",YEAR(A248)*100+MONTH(A248))</f>
        <v/>
      </c>
    </row>
    <row r="249">
      <c r="A249" s="16" t="n"/>
      <c r="B249" s="9" t="n"/>
      <c r="C249" s="9" t="n"/>
      <c r="D249" s="9" t="n"/>
      <c r="E249" s="26" t="n"/>
      <c r="F249" s="9" t="n"/>
      <c r="G249" s="24">
        <f>IF(A249="","",YEAR(A249)*100+MONTH(A249))</f>
        <v/>
      </c>
    </row>
    <row r="250">
      <c r="A250" s="16" t="n"/>
      <c r="B250" s="9" t="n"/>
      <c r="C250" s="9" t="n"/>
      <c r="D250" s="9" t="n"/>
      <c r="E250" s="26" t="n"/>
      <c r="F250" s="9" t="n"/>
      <c r="G250" s="24">
        <f>IF(A250="","",YEAR(A250)*100+MONTH(A250))</f>
        <v/>
      </c>
    </row>
    <row r="251">
      <c r="A251" s="16" t="n"/>
      <c r="B251" s="9" t="n"/>
      <c r="C251" s="9" t="n"/>
      <c r="D251" s="9" t="n"/>
      <c r="E251" s="26" t="n"/>
      <c r="F251" s="9" t="n"/>
      <c r="G251" s="24">
        <f>IF(A251="","",YEAR(A251)*100+MONTH(A251))</f>
        <v/>
      </c>
    </row>
    <row r="252">
      <c r="A252" s="16" t="n"/>
      <c r="B252" s="9" t="n"/>
      <c r="C252" s="9" t="n"/>
      <c r="D252" s="9" t="n"/>
      <c r="E252" s="26" t="n"/>
      <c r="F252" s="9" t="n"/>
      <c r="G252" s="24">
        <f>IF(A252="","",YEAR(A252)*100+MONTH(A252))</f>
        <v/>
      </c>
    </row>
    <row r="253">
      <c r="A253" s="16" t="n"/>
      <c r="B253" s="9" t="n"/>
      <c r="C253" s="9" t="n"/>
      <c r="D253" s="9" t="n"/>
      <c r="E253" s="26" t="n"/>
      <c r="F253" s="9" t="n"/>
      <c r="G253" s="24">
        <f>IF(A253="","",YEAR(A253)*100+MONTH(A253))</f>
        <v/>
      </c>
    </row>
    <row r="254">
      <c r="A254" s="16" t="n"/>
      <c r="B254" s="9" t="n"/>
      <c r="C254" s="9" t="n"/>
      <c r="D254" s="9" t="n"/>
      <c r="E254" s="26" t="n"/>
      <c r="F254" s="9" t="n"/>
      <c r="G254" s="24">
        <f>IF(A254="","",YEAR(A254)*100+MONTH(A254))</f>
        <v/>
      </c>
    </row>
    <row r="255">
      <c r="A255" s="16" t="n"/>
      <c r="B255" s="9" t="n"/>
      <c r="C255" s="9" t="n"/>
      <c r="D255" s="9" t="n"/>
      <c r="E255" s="26" t="n"/>
      <c r="F255" s="9" t="n"/>
      <c r="G255" s="24">
        <f>IF(A255="","",YEAR(A255)*100+MONTH(A255))</f>
        <v/>
      </c>
    </row>
    <row r="256">
      <c r="A256" s="16" t="n"/>
      <c r="B256" s="9" t="n"/>
      <c r="C256" s="9" t="n"/>
      <c r="D256" s="9" t="n"/>
      <c r="E256" s="26" t="n"/>
      <c r="F256" s="9" t="n"/>
      <c r="G256" s="24">
        <f>IF(A256="","",YEAR(A256)*100+MONTH(A256))</f>
        <v/>
      </c>
    </row>
    <row r="257">
      <c r="A257" s="16" t="n"/>
      <c r="B257" s="9" t="n"/>
      <c r="C257" s="9" t="n"/>
      <c r="D257" s="9" t="n"/>
      <c r="E257" s="26" t="n"/>
      <c r="F257" s="9" t="n"/>
      <c r="G257" s="24">
        <f>IF(A257="","",YEAR(A257)*100+MONTH(A257))</f>
        <v/>
      </c>
    </row>
    <row r="258">
      <c r="A258" s="16" t="n"/>
      <c r="B258" s="9" t="n"/>
      <c r="C258" s="9" t="n"/>
      <c r="D258" s="9" t="n"/>
      <c r="E258" s="26" t="n"/>
      <c r="F258" s="9" t="n"/>
      <c r="G258" s="24">
        <f>IF(A258="","",YEAR(A258)*100+MONTH(A258))</f>
        <v/>
      </c>
    </row>
    <row r="259">
      <c r="A259" s="16" t="n"/>
      <c r="B259" s="9" t="n"/>
      <c r="C259" s="9" t="n"/>
      <c r="D259" s="9" t="n"/>
      <c r="E259" s="26" t="n"/>
      <c r="F259" s="9" t="n"/>
      <c r="G259" s="24">
        <f>IF(A259="","",YEAR(A259)*100+MONTH(A259))</f>
        <v/>
      </c>
    </row>
    <row r="260">
      <c r="A260" s="16" t="n"/>
      <c r="B260" s="9" t="n"/>
      <c r="C260" s="9" t="n"/>
      <c r="D260" s="9" t="n"/>
      <c r="E260" s="26" t="n"/>
      <c r="F260" s="9" t="n"/>
      <c r="G260" s="24">
        <f>IF(A260="","",YEAR(A260)*100+MONTH(A260))</f>
        <v/>
      </c>
    </row>
    <row r="261">
      <c r="A261" s="16" t="n"/>
      <c r="B261" s="9" t="n"/>
      <c r="C261" s="9" t="n"/>
      <c r="D261" s="9" t="n"/>
      <c r="E261" s="26" t="n"/>
      <c r="F261" s="9" t="n"/>
      <c r="G261" s="24">
        <f>IF(A261="","",YEAR(A261)*100+MONTH(A261))</f>
        <v/>
      </c>
    </row>
    <row r="262">
      <c r="A262" s="16" t="n"/>
      <c r="B262" s="9" t="n"/>
      <c r="C262" s="9" t="n"/>
      <c r="D262" s="9" t="n"/>
      <c r="E262" s="26" t="n"/>
      <c r="F262" s="9" t="n"/>
      <c r="G262" s="24">
        <f>IF(A262="","",YEAR(A262)*100+MONTH(A262))</f>
        <v/>
      </c>
    </row>
    <row r="263">
      <c r="A263" s="16" t="n"/>
      <c r="B263" s="9" t="n"/>
      <c r="C263" s="9" t="n"/>
      <c r="D263" s="9" t="n"/>
      <c r="E263" s="26" t="n"/>
      <c r="F263" s="9" t="n"/>
      <c r="G263" s="24">
        <f>IF(A263="","",YEAR(A263)*100+MONTH(A263))</f>
        <v/>
      </c>
    </row>
    <row r="264">
      <c r="A264" s="16" t="n"/>
      <c r="B264" s="9" t="n"/>
      <c r="C264" s="9" t="n"/>
      <c r="D264" s="9" t="n"/>
      <c r="E264" s="26" t="n"/>
      <c r="F264" s="9" t="n"/>
      <c r="G264" s="24">
        <f>IF(A264="","",YEAR(A264)*100+MONTH(A264))</f>
        <v/>
      </c>
    </row>
    <row r="265">
      <c r="A265" s="16" t="n"/>
      <c r="B265" s="9" t="n"/>
      <c r="C265" s="9" t="n"/>
      <c r="D265" s="9" t="n"/>
      <c r="E265" s="26" t="n"/>
      <c r="F265" s="9" t="n"/>
      <c r="G265" s="24">
        <f>IF(A265="","",YEAR(A265)*100+MONTH(A265))</f>
        <v/>
      </c>
    </row>
    <row r="266">
      <c r="A266" s="16" t="n"/>
      <c r="B266" s="9" t="n"/>
      <c r="C266" s="9" t="n"/>
      <c r="D266" s="9" t="n"/>
      <c r="E266" s="26" t="n"/>
      <c r="F266" s="9" t="n"/>
      <c r="G266" s="24">
        <f>IF(A266="","",YEAR(A266)*100+MONTH(A266))</f>
        <v/>
      </c>
    </row>
    <row r="267">
      <c r="A267" s="16" t="n"/>
      <c r="B267" s="9" t="n"/>
      <c r="C267" s="9" t="n"/>
      <c r="D267" s="9" t="n"/>
      <c r="E267" s="26" t="n"/>
      <c r="F267" s="9" t="n"/>
      <c r="G267" s="24">
        <f>IF(A267="","",YEAR(A267)*100+MONTH(A267))</f>
        <v/>
      </c>
    </row>
    <row r="268">
      <c r="A268" s="16" t="n"/>
      <c r="B268" s="9" t="n"/>
      <c r="C268" s="9" t="n"/>
      <c r="D268" s="9" t="n"/>
      <c r="E268" s="26" t="n"/>
      <c r="F268" s="9" t="n"/>
      <c r="G268" s="24">
        <f>IF(A268="","",YEAR(A268)*100+MONTH(A268))</f>
        <v/>
      </c>
    </row>
    <row r="269">
      <c r="A269" s="16" t="n"/>
      <c r="B269" s="9" t="n"/>
      <c r="C269" s="9" t="n"/>
      <c r="D269" s="9" t="n"/>
      <c r="E269" s="26" t="n"/>
      <c r="F269" s="9" t="n"/>
      <c r="G269" s="24">
        <f>IF(A269="","",YEAR(A269)*100+MONTH(A269))</f>
        <v/>
      </c>
    </row>
    <row r="270">
      <c r="A270" s="16" t="n"/>
      <c r="B270" s="9" t="n"/>
      <c r="C270" s="9" t="n"/>
      <c r="D270" s="9" t="n"/>
      <c r="E270" s="26" t="n"/>
      <c r="F270" s="9" t="n"/>
      <c r="G270" s="24">
        <f>IF(A270="","",YEAR(A270)*100+MONTH(A270))</f>
        <v/>
      </c>
    </row>
    <row r="271">
      <c r="A271" s="16" t="n"/>
      <c r="B271" s="9" t="n"/>
      <c r="C271" s="9" t="n"/>
      <c r="D271" s="9" t="n"/>
      <c r="E271" s="26" t="n"/>
      <c r="F271" s="9" t="n"/>
      <c r="G271" s="24">
        <f>IF(A271="","",YEAR(A271)*100+MONTH(A271))</f>
        <v/>
      </c>
    </row>
    <row r="272">
      <c r="A272" s="16" t="n"/>
      <c r="B272" s="9" t="n"/>
      <c r="C272" s="9" t="n"/>
      <c r="D272" s="9" t="n"/>
      <c r="E272" s="26" t="n"/>
      <c r="F272" s="9" t="n"/>
      <c r="G272" s="24">
        <f>IF(A272="","",YEAR(A272)*100+MONTH(A272))</f>
        <v/>
      </c>
    </row>
    <row r="273">
      <c r="A273" s="16" t="n"/>
      <c r="B273" s="9" t="n"/>
      <c r="C273" s="9" t="n"/>
      <c r="D273" s="9" t="n"/>
      <c r="E273" s="26" t="n"/>
      <c r="F273" s="9" t="n"/>
      <c r="G273" s="24">
        <f>IF(A273="","",YEAR(A273)*100+MONTH(A273))</f>
        <v/>
      </c>
    </row>
    <row r="274">
      <c r="A274" s="16" t="n"/>
      <c r="B274" s="9" t="n"/>
      <c r="C274" s="9" t="n"/>
      <c r="D274" s="9" t="n"/>
      <c r="E274" s="26" t="n"/>
      <c r="F274" s="9" t="n"/>
      <c r="G274" s="24">
        <f>IF(A274="","",YEAR(A274)*100+MONTH(A274))</f>
        <v/>
      </c>
    </row>
    <row r="275">
      <c r="A275" s="16" t="n"/>
      <c r="B275" s="9" t="n"/>
      <c r="C275" s="9" t="n"/>
      <c r="D275" s="9" t="n"/>
      <c r="E275" s="26" t="n"/>
      <c r="F275" s="9" t="n"/>
      <c r="G275" s="24">
        <f>IF(A275="","",YEAR(A275)*100+MONTH(A275))</f>
        <v/>
      </c>
    </row>
    <row r="276">
      <c r="A276" s="16" t="n"/>
      <c r="B276" s="9" t="n"/>
      <c r="C276" s="9" t="n"/>
      <c r="D276" s="9" t="n"/>
      <c r="E276" s="26" t="n"/>
      <c r="F276" s="9" t="n"/>
      <c r="G276" s="24">
        <f>IF(A276="","",YEAR(A276)*100+MONTH(A276))</f>
        <v/>
      </c>
    </row>
    <row r="277">
      <c r="A277" s="16" t="n"/>
      <c r="B277" s="9" t="n"/>
      <c r="C277" s="9" t="n"/>
      <c r="D277" s="9" t="n"/>
      <c r="E277" s="26" t="n"/>
      <c r="F277" s="9" t="n"/>
      <c r="G277" s="24">
        <f>IF(A277="","",YEAR(A277)*100+MONTH(A277))</f>
        <v/>
      </c>
    </row>
    <row r="278">
      <c r="A278" s="16" t="n"/>
      <c r="B278" s="9" t="n"/>
      <c r="C278" s="9" t="n"/>
      <c r="D278" s="9" t="n"/>
      <c r="E278" s="26" t="n"/>
      <c r="F278" s="9" t="n"/>
      <c r="G278" s="24">
        <f>IF(A278="","",YEAR(A278)*100+MONTH(A278))</f>
        <v/>
      </c>
    </row>
    <row r="279">
      <c r="A279" s="16" t="n"/>
      <c r="B279" s="9" t="n"/>
      <c r="C279" s="9" t="n"/>
      <c r="D279" s="9" t="n"/>
      <c r="E279" s="26" t="n"/>
      <c r="F279" s="9" t="n"/>
      <c r="G279" s="24">
        <f>IF(A279="","",YEAR(A279)*100+MONTH(A279))</f>
        <v/>
      </c>
    </row>
    <row r="280">
      <c r="A280" s="16" t="n"/>
      <c r="B280" s="9" t="n"/>
      <c r="C280" s="9" t="n"/>
      <c r="D280" s="9" t="n"/>
      <c r="E280" s="26" t="n"/>
      <c r="F280" s="9" t="n"/>
      <c r="G280" s="24">
        <f>IF(A280="","",YEAR(A280)*100+MONTH(A280))</f>
        <v/>
      </c>
    </row>
    <row r="281">
      <c r="A281" s="16" t="n"/>
      <c r="B281" s="9" t="n"/>
      <c r="C281" s="9" t="n"/>
      <c r="D281" s="9" t="n"/>
      <c r="E281" s="26" t="n"/>
      <c r="F281" s="9" t="n"/>
      <c r="G281" s="24">
        <f>IF(A281="","",YEAR(A281)*100+MONTH(A281))</f>
        <v/>
      </c>
    </row>
    <row r="282">
      <c r="A282" s="16" t="n"/>
      <c r="B282" s="9" t="n"/>
      <c r="C282" s="9" t="n"/>
      <c r="D282" s="9" t="n"/>
      <c r="E282" s="26" t="n"/>
      <c r="F282" s="9" t="n"/>
      <c r="G282" s="24">
        <f>IF(A282="","",YEAR(A282)*100+MONTH(A282))</f>
        <v/>
      </c>
    </row>
    <row r="283">
      <c r="A283" s="16" t="n"/>
      <c r="B283" s="9" t="n"/>
      <c r="C283" s="9" t="n"/>
      <c r="D283" s="9" t="n"/>
      <c r="E283" s="26" t="n"/>
      <c r="F283" s="9" t="n"/>
      <c r="G283" s="24">
        <f>IF(A283="","",YEAR(A283)*100+MONTH(A283))</f>
        <v/>
      </c>
    </row>
    <row r="284">
      <c r="A284" s="16" t="n"/>
      <c r="B284" s="9" t="n"/>
      <c r="C284" s="9" t="n"/>
      <c r="D284" s="9" t="n"/>
      <c r="E284" s="26" t="n"/>
      <c r="F284" s="9" t="n"/>
      <c r="G284" s="24">
        <f>IF(A284="","",YEAR(A284)*100+MONTH(A284))</f>
        <v/>
      </c>
    </row>
    <row r="285">
      <c r="A285" s="16" t="n"/>
      <c r="B285" s="9" t="n"/>
      <c r="C285" s="9" t="n"/>
      <c r="D285" s="9" t="n"/>
      <c r="E285" s="26" t="n"/>
      <c r="F285" s="9" t="n"/>
      <c r="G285" s="24">
        <f>IF(A285="","",YEAR(A285)*100+MONTH(A285))</f>
        <v/>
      </c>
    </row>
    <row r="286">
      <c r="A286" s="16" t="n"/>
      <c r="B286" s="9" t="n"/>
      <c r="C286" s="9" t="n"/>
      <c r="D286" s="9" t="n"/>
      <c r="E286" s="26" t="n"/>
      <c r="F286" s="9" t="n"/>
      <c r="G286" s="24">
        <f>IF(A286="","",YEAR(A286)*100+MONTH(A286))</f>
        <v/>
      </c>
    </row>
    <row r="287">
      <c r="A287" s="16" t="n"/>
      <c r="B287" s="9" t="n"/>
      <c r="C287" s="9" t="n"/>
      <c r="D287" s="9" t="n"/>
      <c r="E287" s="26" t="n"/>
      <c r="F287" s="9" t="n"/>
      <c r="G287" s="24">
        <f>IF(A287="","",YEAR(A287)*100+MONTH(A287))</f>
        <v/>
      </c>
    </row>
    <row r="288">
      <c r="A288" s="16" t="n"/>
      <c r="B288" s="9" t="n"/>
      <c r="C288" s="9" t="n"/>
      <c r="D288" s="9" t="n"/>
      <c r="E288" s="26" t="n"/>
      <c r="F288" s="9" t="n"/>
      <c r="G288" s="24">
        <f>IF(A288="","",YEAR(A288)*100+MONTH(A288))</f>
        <v/>
      </c>
    </row>
    <row r="289">
      <c r="A289" s="16" t="n"/>
      <c r="B289" s="9" t="n"/>
      <c r="C289" s="9" t="n"/>
      <c r="D289" s="9" t="n"/>
      <c r="E289" s="26" t="n"/>
      <c r="F289" s="9" t="n"/>
      <c r="G289" s="24">
        <f>IF(A289="","",YEAR(A289)*100+MONTH(A289))</f>
        <v/>
      </c>
    </row>
    <row r="290">
      <c r="A290" s="16" t="n"/>
      <c r="B290" s="9" t="n"/>
      <c r="C290" s="9" t="n"/>
      <c r="D290" s="9" t="n"/>
      <c r="E290" s="26" t="n"/>
      <c r="F290" s="9" t="n"/>
      <c r="G290" s="24">
        <f>IF(A290="","",YEAR(A290)*100+MONTH(A290))</f>
        <v/>
      </c>
    </row>
    <row r="291">
      <c r="A291" s="16" t="n"/>
      <c r="B291" s="9" t="n"/>
      <c r="C291" s="9" t="n"/>
      <c r="D291" s="9" t="n"/>
      <c r="E291" s="26" t="n"/>
      <c r="F291" s="9" t="n"/>
      <c r="G291" s="24">
        <f>IF(A291="","",YEAR(A291)*100+MONTH(A291))</f>
        <v/>
      </c>
    </row>
    <row r="292">
      <c r="A292" s="16" t="n"/>
      <c r="B292" s="9" t="n"/>
      <c r="C292" s="9" t="n"/>
      <c r="D292" s="9" t="n"/>
      <c r="E292" s="26" t="n"/>
      <c r="F292" s="9" t="n"/>
      <c r="G292" s="24">
        <f>IF(A292="","",YEAR(A292)*100+MONTH(A292))</f>
        <v/>
      </c>
    </row>
    <row r="293">
      <c r="A293" s="16" t="n"/>
      <c r="B293" s="9" t="n"/>
      <c r="C293" s="9" t="n"/>
      <c r="D293" s="9" t="n"/>
      <c r="E293" s="26" t="n"/>
      <c r="F293" s="9" t="n"/>
      <c r="G293" s="24">
        <f>IF(A293="","",YEAR(A293)*100+MONTH(A293))</f>
        <v/>
      </c>
    </row>
    <row r="294">
      <c r="A294" s="16" t="n"/>
      <c r="B294" s="9" t="n"/>
      <c r="C294" s="9" t="n"/>
      <c r="D294" s="9" t="n"/>
      <c r="E294" s="26" t="n"/>
      <c r="F294" s="9" t="n"/>
      <c r="G294" s="24">
        <f>IF(A294="","",YEAR(A294)*100+MONTH(A294))</f>
        <v/>
      </c>
    </row>
    <row r="295">
      <c r="A295" s="16" t="n"/>
      <c r="B295" s="9" t="n"/>
      <c r="C295" s="9" t="n"/>
      <c r="D295" s="9" t="n"/>
      <c r="E295" s="26" t="n"/>
      <c r="F295" s="9" t="n"/>
      <c r="G295" s="24">
        <f>IF(A295="","",YEAR(A295)*100+MONTH(A295))</f>
        <v/>
      </c>
    </row>
    <row r="296">
      <c r="A296" s="16" t="n"/>
      <c r="B296" s="9" t="n"/>
      <c r="C296" s="9" t="n"/>
      <c r="D296" s="9" t="n"/>
      <c r="E296" s="26" t="n"/>
      <c r="F296" s="9" t="n"/>
      <c r="G296" s="24">
        <f>IF(A296="","",YEAR(A296)*100+MONTH(A296))</f>
        <v/>
      </c>
    </row>
    <row r="297">
      <c r="A297" s="16" t="n"/>
      <c r="B297" s="9" t="n"/>
      <c r="C297" s="9" t="n"/>
      <c r="D297" s="9" t="n"/>
      <c r="E297" s="26" t="n"/>
      <c r="F297" s="9" t="n"/>
      <c r="G297" s="24">
        <f>IF(A297="","",YEAR(A297)*100+MONTH(A297))</f>
        <v/>
      </c>
    </row>
    <row r="298">
      <c r="A298" s="16" t="n"/>
      <c r="B298" s="9" t="n"/>
      <c r="C298" s="9" t="n"/>
      <c r="D298" s="9" t="n"/>
      <c r="E298" s="26" t="n"/>
      <c r="F298" s="9" t="n"/>
      <c r="G298" s="24">
        <f>IF(A298="","",YEAR(A298)*100+MONTH(A298))</f>
        <v/>
      </c>
    </row>
    <row r="299">
      <c r="A299" s="16" t="n"/>
      <c r="B299" s="9" t="n"/>
      <c r="C299" s="9" t="n"/>
      <c r="D299" s="9" t="n"/>
      <c r="E299" s="26" t="n"/>
      <c r="F299" s="9" t="n"/>
      <c r="G299" s="24">
        <f>IF(A299="","",YEAR(A299)*100+MONTH(A299))</f>
        <v/>
      </c>
    </row>
    <row r="300">
      <c r="A300" s="16" t="n"/>
      <c r="B300" s="9" t="n"/>
      <c r="C300" s="9" t="n"/>
      <c r="D300" s="9" t="n"/>
      <c r="E300" s="26" t="n"/>
      <c r="F300" s="9" t="n"/>
      <c r="G300" s="24">
        <f>IF(A300="","",YEAR(A300)*100+MONTH(A300))</f>
        <v/>
      </c>
    </row>
    <row r="301">
      <c r="A301" s="16" t="n"/>
      <c r="B301" s="9" t="n"/>
      <c r="C301" s="9" t="n"/>
      <c r="D301" s="9" t="n"/>
      <c r="E301" s="26" t="n"/>
      <c r="F301" s="9" t="n"/>
      <c r="G301" s="24">
        <f>IF(A301="","",YEAR(A301)*100+MONTH(A301))</f>
        <v/>
      </c>
    </row>
    <row r="302">
      <c r="A302" s="16" t="n"/>
      <c r="B302" s="9" t="n"/>
      <c r="C302" s="9" t="n"/>
      <c r="D302" s="9" t="n"/>
      <c r="E302" s="26" t="n"/>
      <c r="F302" s="9" t="n"/>
      <c r="G302" s="24">
        <f>IF(A302="","",YEAR(A302)*100+MONTH(A302))</f>
        <v/>
      </c>
    </row>
    <row r="303">
      <c r="A303" s="16" t="n"/>
      <c r="B303" s="9" t="n"/>
      <c r="C303" s="9" t="n"/>
      <c r="D303" s="9" t="n"/>
      <c r="E303" s="26" t="n"/>
      <c r="F303" s="9" t="n"/>
      <c r="G303" s="24">
        <f>IF(A303="","",YEAR(A303)*100+MONTH(A303))</f>
        <v/>
      </c>
    </row>
    <row r="304">
      <c r="A304" s="16" t="n"/>
      <c r="B304" s="9" t="n"/>
      <c r="C304" s="9" t="n"/>
      <c r="D304" s="9" t="n"/>
      <c r="E304" s="26" t="n"/>
      <c r="F304" s="9" t="n"/>
      <c r="G304" s="24">
        <f>IF(A304="","",YEAR(A304)*100+MONTH(A304))</f>
        <v/>
      </c>
    </row>
    <row r="305">
      <c r="A305" s="16" t="n"/>
      <c r="B305" s="9" t="n"/>
      <c r="C305" s="9" t="n"/>
      <c r="D305" s="9" t="n"/>
      <c r="E305" s="26" t="n"/>
      <c r="F305" s="9" t="n"/>
      <c r="G305" s="24">
        <f>IF(A305="","",YEAR(A305)*100+MONTH(A305))</f>
        <v/>
      </c>
    </row>
    <row r="306">
      <c r="A306" s="16" t="n"/>
      <c r="B306" s="9" t="n"/>
      <c r="C306" s="9" t="n"/>
      <c r="D306" s="9" t="n"/>
      <c r="E306" s="26" t="n"/>
      <c r="F306" s="9" t="n"/>
      <c r="G306" s="24">
        <f>IF(A306="","",YEAR(A306)*100+MONTH(A306))</f>
        <v/>
      </c>
    </row>
    <row r="307">
      <c r="A307" s="16" t="n"/>
      <c r="B307" s="9" t="n"/>
      <c r="C307" s="9" t="n"/>
      <c r="D307" s="9" t="n"/>
      <c r="E307" s="26" t="n"/>
      <c r="F307" s="9" t="n"/>
      <c r="G307" s="24">
        <f>IF(A307="","",YEAR(A307)*100+MONTH(A307))</f>
        <v/>
      </c>
    </row>
    <row r="308">
      <c r="A308" s="16" t="n"/>
      <c r="B308" s="9" t="n"/>
      <c r="C308" s="9" t="n"/>
      <c r="D308" s="9" t="n"/>
      <c r="E308" s="26" t="n"/>
      <c r="F308" s="9" t="n"/>
      <c r="G308" s="24">
        <f>IF(A308="","",YEAR(A308)*100+MONTH(A308))</f>
        <v/>
      </c>
    </row>
    <row r="309">
      <c r="A309" s="16" t="n"/>
      <c r="B309" s="9" t="n"/>
      <c r="C309" s="9" t="n"/>
      <c r="D309" s="9" t="n"/>
      <c r="E309" s="26" t="n"/>
      <c r="F309" s="9" t="n"/>
      <c r="G309" s="24">
        <f>IF(A309="","",YEAR(A309)*100+MONTH(A309))</f>
        <v/>
      </c>
    </row>
    <row r="310">
      <c r="A310" s="16" t="n"/>
      <c r="B310" s="9" t="n"/>
      <c r="C310" s="9" t="n"/>
      <c r="D310" s="9" t="n"/>
      <c r="E310" s="26" t="n"/>
      <c r="F310" s="9" t="n"/>
      <c r="G310" s="24">
        <f>IF(A310="","",YEAR(A310)*100+MONTH(A310))</f>
        <v/>
      </c>
    </row>
    <row r="311">
      <c r="A311" s="16" t="n"/>
      <c r="B311" s="9" t="n"/>
      <c r="C311" s="9" t="n"/>
      <c r="D311" s="9" t="n"/>
      <c r="E311" s="26" t="n"/>
      <c r="F311" s="9" t="n"/>
      <c r="G311" s="24">
        <f>IF(A311="","",YEAR(A311)*100+MONTH(A311))</f>
        <v/>
      </c>
    </row>
    <row r="312">
      <c r="A312" s="16" t="n"/>
      <c r="B312" s="9" t="n"/>
      <c r="C312" s="9" t="n"/>
      <c r="D312" s="9" t="n"/>
      <c r="E312" s="26" t="n"/>
      <c r="F312" s="9" t="n"/>
      <c r="G312" s="24">
        <f>IF(A312="","",YEAR(A312)*100+MONTH(A312))</f>
        <v/>
      </c>
    </row>
    <row r="313">
      <c r="A313" s="16" t="n"/>
      <c r="B313" s="9" t="n"/>
      <c r="C313" s="9" t="n"/>
      <c r="D313" s="9" t="n"/>
      <c r="E313" s="26" t="n"/>
      <c r="F313" s="9" t="n"/>
      <c r="G313" s="24">
        <f>IF(A313="","",YEAR(A313)*100+MONTH(A313))</f>
        <v/>
      </c>
    </row>
    <row r="314">
      <c r="A314" s="16" t="n"/>
      <c r="B314" s="9" t="n"/>
      <c r="C314" s="9" t="n"/>
      <c r="D314" s="9" t="n"/>
      <c r="E314" s="26" t="n"/>
      <c r="F314" s="9" t="n"/>
      <c r="G314" s="24">
        <f>IF(A314="","",YEAR(A314)*100+MONTH(A314))</f>
        <v/>
      </c>
    </row>
    <row r="315">
      <c r="A315" s="16" t="n"/>
      <c r="B315" s="9" t="n"/>
      <c r="C315" s="9" t="n"/>
      <c r="D315" s="9" t="n"/>
      <c r="E315" s="26" t="n"/>
      <c r="F315" s="9" t="n"/>
      <c r="G315" s="24">
        <f>IF(A315="","",YEAR(A315)*100+MONTH(A315))</f>
        <v/>
      </c>
    </row>
    <row r="316">
      <c r="A316" s="16" t="n"/>
      <c r="B316" s="9" t="n"/>
      <c r="C316" s="9" t="n"/>
      <c r="D316" s="9" t="n"/>
      <c r="E316" s="26" t="n"/>
      <c r="F316" s="9" t="n"/>
      <c r="G316" s="24">
        <f>IF(A316="","",YEAR(A316)*100+MONTH(A316))</f>
        <v/>
      </c>
    </row>
    <row r="317">
      <c r="A317" s="16" t="n"/>
      <c r="B317" s="9" t="n"/>
      <c r="C317" s="9" t="n"/>
      <c r="D317" s="9" t="n"/>
      <c r="E317" s="26" t="n"/>
      <c r="F317" s="9" t="n"/>
      <c r="G317" s="24">
        <f>IF(A317="","",YEAR(A317)*100+MONTH(A317))</f>
        <v/>
      </c>
    </row>
    <row r="318">
      <c r="A318" s="16" t="n"/>
      <c r="B318" s="9" t="n"/>
      <c r="C318" s="9" t="n"/>
      <c r="D318" s="9" t="n"/>
      <c r="E318" s="26" t="n"/>
      <c r="F318" s="9" t="n"/>
      <c r="G318" s="24">
        <f>IF(A318="","",YEAR(A318)*100+MONTH(A318))</f>
        <v/>
      </c>
    </row>
    <row r="319">
      <c r="A319" s="16" t="n"/>
      <c r="B319" s="9" t="n"/>
      <c r="C319" s="9" t="n"/>
      <c r="D319" s="9" t="n"/>
      <c r="E319" s="26" t="n"/>
      <c r="F319" s="9" t="n"/>
      <c r="G319" s="24">
        <f>IF(A319="","",YEAR(A319)*100+MONTH(A319))</f>
        <v/>
      </c>
    </row>
    <row r="320">
      <c r="A320" s="16" t="n"/>
      <c r="B320" s="9" t="n"/>
      <c r="C320" s="9" t="n"/>
      <c r="D320" s="9" t="n"/>
      <c r="E320" s="26" t="n"/>
      <c r="F320" s="9" t="n"/>
      <c r="G320" s="24">
        <f>IF(A320="","",YEAR(A320)*100+MONTH(A320))</f>
        <v/>
      </c>
    </row>
    <row r="321">
      <c r="A321" s="16" t="n"/>
      <c r="B321" s="9" t="n"/>
      <c r="C321" s="9" t="n"/>
      <c r="D321" s="9" t="n"/>
      <c r="E321" s="26" t="n"/>
      <c r="F321" s="9" t="n"/>
      <c r="G321" s="24">
        <f>IF(A321="","",YEAR(A321)*100+MONTH(A321))</f>
        <v/>
      </c>
    </row>
    <row r="322">
      <c r="A322" s="16" t="n"/>
      <c r="B322" s="9" t="n"/>
      <c r="C322" s="9" t="n"/>
      <c r="D322" s="9" t="n"/>
      <c r="E322" s="26" t="n"/>
      <c r="F322" s="9" t="n"/>
      <c r="G322" s="24">
        <f>IF(A322="","",YEAR(A322)*100+MONTH(A322))</f>
        <v/>
      </c>
    </row>
    <row r="323">
      <c r="A323" s="16" t="n"/>
      <c r="B323" s="9" t="n"/>
      <c r="C323" s="9" t="n"/>
      <c r="D323" s="9" t="n"/>
      <c r="E323" s="26" t="n"/>
      <c r="F323" s="9" t="n"/>
      <c r="G323" s="24">
        <f>IF(A323="","",YEAR(A323)*100+MONTH(A323))</f>
        <v/>
      </c>
    </row>
    <row r="324">
      <c r="A324" s="16" t="n"/>
      <c r="B324" s="9" t="n"/>
      <c r="C324" s="9" t="n"/>
      <c r="D324" s="9" t="n"/>
      <c r="E324" s="26" t="n"/>
      <c r="F324" s="9" t="n"/>
      <c r="G324" s="24">
        <f>IF(A324="","",YEAR(A324)*100+MONTH(A324))</f>
        <v/>
      </c>
    </row>
    <row r="325">
      <c r="A325" s="16" t="n"/>
      <c r="B325" s="9" t="n"/>
      <c r="C325" s="9" t="n"/>
      <c r="D325" s="9" t="n"/>
      <c r="E325" s="26" t="n"/>
      <c r="F325" s="9" t="n"/>
      <c r="G325" s="24">
        <f>IF(A325="","",YEAR(A325)*100+MONTH(A325))</f>
        <v/>
      </c>
    </row>
    <row r="326">
      <c r="A326" s="16" t="n"/>
      <c r="B326" s="9" t="n"/>
      <c r="C326" s="9" t="n"/>
      <c r="D326" s="9" t="n"/>
      <c r="E326" s="26" t="n"/>
      <c r="F326" s="9" t="n"/>
      <c r="G326" s="24">
        <f>IF(A326="","",YEAR(A326)*100+MONTH(A326))</f>
        <v/>
      </c>
    </row>
    <row r="327">
      <c r="A327" s="16" t="n"/>
      <c r="B327" s="9" t="n"/>
      <c r="C327" s="9" t="n"/>
      <c r="D327" s="9" t="n"/>
      <c r="E327" s="26" t="n"/>
      <c r="F327" s="9" t="n"/>
      <c r="G327" s="24">
        <f>IF(A327="","",YEAR(A327)*100+MONTH(A327))</f>
        <v/>
      </c>
    </row>
    <row r="328">
      <c r="A328" s="16" t="n"/>
      <c r="B328" s="9" t="n"/>
      <c r="C328" s="9" t="n"/>
      <c r="D328" s="9" t="n"/>
      <c r="E328" s="26" t="n"/>
      <c r="F328" s="9" t="n"/>
      <c r="G328" s="24">
        <f>IF(A328="","",YEAR(A328)*100+MONTH(A328))</f>
        <v/>
      </c>
    </row>
    <row r="329">
      <c r="A329" s="16" t="n"/>
      <c r="B329" s="9" t="n"/>
      <c r="C329" s="9" t="n"/>
      <c r="D329" s="9" t="n"/>
      <c r="E329" s="26" t="n"/>
      <c r="F329" s="9" t="n"/>
      <c r="G329" s="24">
        <f>IF(A329="","",YEAR(A329)*100+MONTH(A329))</f>
        <v/>
      </c>
    </row>
    <row r="330">
      <c r="A330" s="16" t="n"/>
      <c r="B330" s="9" t="n"/>
      <c r="C330" s="9" t="n"/>
      <c r="D330" s="9" t="n"/>
      <c r="E330" s="26" t="n"/>
      <c r="F330" s="9" t="n"/>
      <c r="G330" s="24">
        <f>IF(A330="","",YEAR(A330)*100+MONTH(A330))</f>
        <v/>
      </c>
    </row>
    <row r="331">
      <c r="A331" s="16" t="n"/>
      <c r="B331" s="9" t="n"/>
      <c r="C331" s="9" t="n"/>
      <c r="D331" s="9" t="n"/>
      <c r="E331" s="26" t="n"/>
      <c r="F331" s="9" t="n"/>
      <c r="G331" s="24">
        <f>IF(A331="","",YEAR(A331)*100+MONTH(A331))</f>
        <v/>
      </c>
    </row>
    <row r="332">
      <c r="A332" s="16" t="n"/>
      <c r="B332" s="9" t="n"/>
      <c r="C332" s="9" t="n"/>
      <c r="D332" s="9" t="n"/>
      <c r="E332" s="26" t="n"/>
      <c r="F332" s="9" t="n"/>
      <c r="G332" s="24">
        <f>IF(A332="","",YEAR(A332)*100+MONTH(A332))</f>
        <v/>
      </c>
    </row>
    <row r="333">
      <c r="A333" s="16" t="n"/>
      <c r="B333" s="9" t="n"/>
      <c r="C333" s="9" t="n"/>
      <c r="D333" s="9" t="n"/>
      <c r="E333" s="26" t="n"/>
      <c r="F333" s="9" t="n"/>
      <c r="G333" s="24">
        <f>IF(A333="","",YEAR(A333)*100+MONTH(A333))</f>
        <v/>
      </c>
    </row>
    <row r="334">
      <c r="A334" s="16" t="n"/>
      <c r="B334" s="9" t="n"/>
      <c r="C334" s="9" t="n"/>
      <c r="D334" s="9" t="n"/>
      <c r="E334" s="26" t="n"/>
      <c r="F334" s="9" t="n"/>
      <c r="G334" s="24">
        <f>IF(A334="","",YEAR(A334)*100+MONTH(A334))</f>
        <v/>
      </c>
    </row>
    <row r="335">
      <c r="A335" s="16" t="n"/>
      <c r="B335" s="9" t="n"/>
      <c r="C335" s="9" t="n"/>
      <c r="D335" s="9" t="n"/>
      <c r="E335" s="26" t="n"/>
      <c r="F335" s="9" t="n"/>
      <c r="G335" s="24">
        <f>IF(A335="","",YEAR(A335)*100+MONTH(A335))</f>
        <v/>
      </c>
    </row>
    <row r="336">
      <c r="A336" s="16" t="n"/>
      <c r="B336" s="9" t="n"/>
      <c r="C336" s="9" t="n"/>
      <c r="D336" s="9" t="n"/>
      <c r="E336" s="26" t="n"/>
      <c r="F336" s="9" t="n"/>
      <c r="G336" s="24">
        <f>IF(A336="","",YEAR(A336)*100+MONTH(A336))</f>
        <v/>
      </c>
    </row>
    <row r="337">
      <c r="A337" s="16" t="n"/>
      <c r="B337" s="9" t="n"/>
      <c r="C337" s="9" t="n"/>
      <c r="D337" s="9" t="n"/>
      <c r="E337" s="26" t="n"/>
      <c r="F337" s="9" t="n"/>
      <c r="G337" s="24">
        <f>IF(A337="","",YEAR(A337)*100+MONTH(A337))</f>
        <v/>
      </c>
    </row>
    <row r="338">
      <c r="A338" s="16" t="n"/>
      <c r="B338" s="9" t="n"/>
      <c r="C338" s="9" t="n"/>
      <c r="D338" s="9" t="n"/>
      <c r="E338" s="26" t="n"/>
      <c r="F338" s="9" t="n"/>
      <c r="G338" s="24">
        <f>IF(A338="","",YEAR(A338)*100+MONTH(A338))</f>
        <v/>
      </c>
    </row>
    <row r="339">
      <c r="A339" s="16" t="n"/>
      <c r="B339" s="9" t="n"/>
      <c r="C339" s="9" t="n"/>
      <c r="D339" s="9" t="n"/>
      <c r="E339" s="26" t="n"/>
      <c r="F339" s="9" t="n"/>
      <c r="G339" s="24">
        <f>IF(A339="","",YEAR(A339)*100+MONTH(A339))</f>
        <v/>
      </c>
    </row>
    <row r="340">
      <c r="A340" s="16" t="n"/>
      <c r="B340" s="9" t="n"/>
      <c r="C340" s="9" t="n"/>
      <c r="D340" s="9" t="n"/>
      <c r="E340" s="26" t="n"/>
      <c r="F340" s="9" t="n"/>
      <c r="G340" s="24">
        <f>IF(A340="","",YEAR(A340)*100+MONTH(A340))</f>
        <v/>
      </c>
    </row>
    <row r="341">
      <c r="A341" s="16" t="n"/>
      <c r="B341" s="9" t="n"/>
      <c r="C341" s="9" t="n"/>
      <c r="D341" s="9" t="n"/>
      <c r="E341" s="26" t="n"/>
      <c r="F341" s="9" t="n"/>
      <c r="G341" s="24">
        <f>IF(A341="","",YEAR(A341)*100+MONTH(A341))</f>
        <v/>
      </c>
    </row>
    <row r="342">
      <c r="A342" s="16" t="n"/>
      <c r="B342" s="9" t="n"/>
      <c r="C342" s="9" t="n"/>
      <c r="D342" s="9" t="n"/>
      <c r="E342" s="26" t="n"/>
      <c r="F342" s="9" t="n"/>
      <c r="G342" s="24">
        <f>IF(A342="","",YEAR(A342)*100+MONTH(A342))</f>
        <v/>
      </c>
    </row>
    <row r="343">
      <c r="A343" s="16" t="n"/>
      <c r="B343" s="9" t="n"/>
      <c r="C343" s="9" t="n"/>
      <c r="D343" s="9" t="n"/>
      <c r="E343" s="26" t="n"/>
      <c r="F343" s="9" t="n"/>
      <c r="G343" s="24">
        <f>IF(A343="","",YEAR(A343)*100+MONTH(A343))</f>
        <v/>
      </c>
    </row>
    <row r="344">
      <c r="A344" s="16" t="n"/>
      <c r="B344" s="9" t="n"/>
      <c r="C344" s="9" t="n"/>
      <c r="D344" s="9" t="n"/>
      <c r="E344" s="26" t="n"/>
      <c r="F344" s="9" t="n"/>
      <c r="G344" s="24">
        <f>IF(A344="","",YEAR(A344)*100+MONTH(A344))</f>
        <v/>
      </c>
    </row>
    <row r="345">
      <c r="A345" s="16" t="n"/>
      <c r="B345" s="9" t="n"/>
      <c r="C345" s="9" t="n"/>
      <c r="D345" s="9" t="n"/>
      <c r="E345" s="26" t="n"/>
      <c r="F345" s="9" t="n"/>
      <c r="G345" s="24">
        <f>IF(A345="","",YEAR(A345)*100+MONTH(A345))</f>
        <v/>
      </c>
    </row>
    <row r="346">
      <c r="A346" s="16" t="n"/>
      <c r="B346" s="9" t="n"/>
      <c r="C346" s="9" t="n"/>
      <c r="D346" s="9" t="n"/>
      <c r="E346" s="26" t="n"/>
      <c r="F346" s="9" t="n"/>
      <c r="G346" s="24">
        <f>IF(A346="","",YEAR(A346)*100+MONTH(A346))</f>
        <v/>
      </c>
    </row>
    <row r="347">
      <c r="A347" s="16" t="n"/>
      <c r="B347" s="9" t="n"/>
      <c r="C347" s="9" t="n"/>
      <c r="D347" s="9" t="n"/>
      <c r="E347" s="26" t="n"/>
      <c r="F347" s="9" t="n"/>
      <c r="G347" s="24">
        <f>IF(A347="","",YEAR(A347)*100+MONTH(A347))</f>
        <v/>
      </c>
    </row>
    <row r="348">
      <c r="A348" s="16" t="n"/>
      <c r="B348" s="9" t="n"/>
      <c r="C348" s="9" t="n"/>
      <c r="D348" s="9" t="n"/>
      <c r="E348" s="26" t="n"/>
      <c r="F348" s="9" t="n"/>
      <c r="G348" s="24">
        <f>IF(A348="","",YEAR(A348)*100+MONTH(A348))</f>
        <v/>
      </c>
    </row>
    <row r="349">
      <c r="A349" s="16" t="n"/>
      <c r="B349" s="9" t="n"/>
      <c r="C349" s="9" t="n"/>
      <c r="D349" s="9" t="n"/>
      <c r="E349" s="26" t="n"/>
      <c r="F349" s="9" t="n"/>
      <c r="G349" s="24">
        <f>IF(A349="","",YEAR(A349)*100+MONTH(A349))</f>
        <v/>
      </c>
    </row>
    <row r="350">
      <c r="A350" s="16" t="n"/>
      <c r="B350" s="9" t="n"/>
      <c r="C350" s="9" t="n"/>
      <c r="D350" s="9" t="n"/>
      <c r="E350" s="26" t="n"/>
      <c r="F350" s="9" t="n"/>
      <c r="G350" s="24">
        <f>IF(A350="","",YEAR(A350)*100+MONTH(A350))</f>
        <v/>
      </c>
    </row>
    <row r="351">
      <c r="A351" s="16" t="n"/>
      <c r="B351" s="9" t="n"/>
      <c r="C351" s="9" t="n"/>
      <c r="D351" s="9" t="n"/>
      <c r="E351" s="26" t="n"/>
      <c r="F351" s="9" t="n"/>
      <c r="G351" s="24">
        <f>IF(A351="","",YEAR(A351)*100+MONTH(A351))</f>
        <v/>
      </c>
    </row>
    <row r="352">
      <c r="A352" s="16" t="n"/>
      <c r="B352" s="9" t="n"/>
      <c r="C352" s="9" t="n"/>
      <c r="D352" s="9" t="n"/>
      <c r="E352" s="26" t="n"/>
      <c r="F352" s="9" t="n"/>
      <c r="G352" s="24">
        <f>IF(A352="","",YEAR(A352)*100+MONTH(A352))</f>
        <v/>
      </c>
    </row>
    <row r="353">
      <c r="A353" s="16" t="n"/>
      <c r="B353" s="9" t="n"/>
      <c r="C353" s="9" t="n"/>
      <c r="D353" s="9" t="n"/>
      <c r="E353" s="26" t="n"/>
      <c r="F353" s="9" t="n"/>
      <c r="G353" s="24">
        <f>IF(A353="","",YEAR(A353)*100+MONTH(A353))</f>
        <v/>
      </c>
    </row>
    <row r="354">
      <c r="A354" s="16" t="n"/>
      <c r="B354" s="9" t="n"/>
      <c r="C354" s="9" t="n"/>
      <c r="D354" s="9" t="n"/>
      <c r="E354" s="26" t="n"/>
      <c r="F354" s="9" t="n"/>
      <c r="G354" s="24">
        <f>IF(A354="","",YEAR(A354)*100+MONTH(A354))</f>
        <v/>
      </c>
    </row>
    <row r="355">
      <c r="A355" s="16" t="n"/>
      <c r="B355" s="9" t="n"/>
      <c r="C355" s="9" t="n"/>
      <c r="D355" s="9" t="n"/>
      <c r="E355" s="26" t="n"/>
      <c r="F355" s="9" t="n"/>
      <c r="G355" s="24">
        <f>IF(A355="","",YEAR(A355)*100+MONTH(A355))</f>
        <v/>
      </c>
    </row>
    <row r="356">
      <c r="A356" s="16" t="n"/>
      <c r="B356" s="9" t="n"/>
      <c r="C356" s="9" t="n"/>
      <c r="D356" s="9" t="n"/>
      <c r="E356" s="26" t="n"/>
      <c r="F356" s="9" t="n"/>
      <c r="G356" s="24">
        <f>IF(A356="","",YEAR(A356)*100+MONTH(A356))</f>
        <v/>
      </c>
    </row>
    <row r="357">
      <c r="A357" s="16" t="n"/>
      <c r="B357" s="9" t="n"/>
      <c r="C357" s="9" t="n"/>
      <c r="D357" s="9" t="n"/>
      <c r="E357" s="26" t="n"/>
      <c r="F357" s="9" t="n"/>
      <c r="G357" s="24">
        <f>IF(A357="","",YEAR(A357)*100+MONTH(A357))</f>
        <v/>
      </c>
    </row>
    <row r="358">
      <c r="A358" s="16" t="n"/>
      <c r="B358" s="9" t="n"/>
      <c r="C358" s="9" t="n"/>
      <c r="D358" s="9" t="n"/>
      <c r="E358" s="26" t="n"/>
      <c r="F358" s="9" t="n"/>
      <c r="G358" s="24">
        <f>IF(A358="","",YEAR(A358)*100+MONTH(A358))</f>
        <v/>
      </c>
    </row>
    <row r="359">
      <c r="A359" s="16" t="n"/>
      <c r="B359" s="9" t="n"/>
      <c r="C359" s="9" t="n"/>
      <c r="D359" s="9" t="n"/>
      <c r="E359" s="26" t="n"/>
      <c r="F359" s="9" t="n"/>
      <c r="G359" s="24">
        <f>IF(A359="","",YEAR(A359)*100+MONTH(A359))</f>
        <v/>
      </c>
    </row>
    <row r="360">
      <c r="A360" s="16" t="n"/>
      <c r="B360" s="9" t="n"/>
      <c r="C360" s="9" t="n"/>
      <c r="D360" s="9" t="n"/>
      <c r="E360" s="26" t="n"/>
      <c r="F360" s="9" t="n"/>
      <c r="G360" s="24">
        <f>IF(A360="","",YEAR(A360)*100+MONTH(A360))</f>
        <v/>
      </c>
    </row>
    <row r="361">
      <c r="A361" s="16" t="n"/>
      <c r="B361" s="9" t="n"/>
      <c r="C361" s="9" t="n"/>
      <c r="D361" s="9" t="n"/>
      <c r="E361" s="26" t="n"/>
      <c r="F361" s="9" t="n"/>
      <c r="G361" s="24">
        <f>IF(A361="","",YEAR(A361)*100+MONTH(A361))</f>
        <v/>
      </c>
    </row>
    <row r="362">
      <c r="A362" s="16" t="n"/>
      <c r="B362" s="9" t="n"/>
      <c r="C362" s="9" t="n"/>
      <c r="D362" s="9" t="n"/>
      <c r="E362" s="26" t="n"/>
      <c r="F362" s="9" t="n"/>
      <c r="G362" s="24">
        <f>IF(A362="","",YEAR(A362)*100+MONTH(A362))</f>
        <v/>
      </c>
    </row>
    <row r="363">
      <c r="A363" s="16" t="n"/>
      <c r="B363" s="9" t="n"/>
      <c r="C363" s="9" t="n"/>
      <c r="D363" s="9" t="n"/>
      <c r="E363" s="26" t="n"/>
      <c r="F363" s="9" t="n"/>
      <c r="G363" s="24">
        <f>IF(A363="","",YEAR(A363)*100+MONTH(A363))</f>
        <v/>
      </c>
    </row>
    <row r="364">
      <c r="A364" s="16" t="n"/>
      <c r="B364" s="9" t="n"/>
      <c r="C364" s="9" t="n"/>
      <c r="D364" s="9" t="n"/>
      <c r="E364" s="26" t="n"/>
      <c r="F364" s="9" t="n"/>
      <c r="G364" s="24">
        <f>IF(A364="","",YEAR(A364)*100+MONTH(A364))</f>
        <v/>
      </c>
    </row>
    <row r="365">
      <c r="A365" s="16" t="n"/>
      <c r="B365" s="9" t="n"/>
      <c r="C365" s="9" t="n"/>
      <c r="D365" s="9" t="n"/>
      <c r="E365" s="26" t="n"/>
      <c r="F365" s="9" t="n"/>
      <c r="G365" s="24">
        <f>IF(A365="","",YEAR(A365)*100+MONTH(A365))</f>
        <v/>
      </c>
    </row>
    <row r="366">
      <c r="A366" s="16" t="n"/>
      <c r="B366" s="9" t="n"/>
      <c r="C366" s="9" t="n"/>
      <c r="D366" s="9" t="n"/>
      <c r="E366" s="26" t="n"/>
      <c r="F366" s="9" t="n"/>
      <c r="G366" s="24">
        <f>IF(A366="","",YEAR(A366)*100+MONTH(A366))</f>
        <v/>
      </c>
    </row>
    <row r="367">
      <c r="A367" s="16" t="n"/>
      <c r="B367" s="9" t="n"/>
      <c r="C367" s="9" t="n"/>
      <c r="D367" s="9" t="n"/>
      <c r="E367" s="26" t="n"/>
      <c r="F367" s="9" t="n"/>
      <c r="G367" s="24">
        <f>IF(A367="","",YEAR(A367)*100+MONTH(A367))</f>
        <v/>
      </c>
    </row>
    <row r="368">
      <c r="A368" s="16" t="n"/>
      <c r="B368" s="9" t="n"/>
      <c r="C368" s="9" t="n"/>
      <c r="D368" s="9" t="n"/>
      <c r="E368" s="26" t="n"/>
      <c r="F368" s="9" t="n"/>
      <c r="G368" s="24">
        <f>IF(A368="","",YEAR(A368)*100+MONTH(A368))</f>
        <v/>
      </c>
    </row>
    <row r="369">
      <c r="A369" s="16" t="n"/>
      <c r="B369" s="9" t="n"/>
      <c r="C369" s="9" t="n"/>
      <c r="D369" s="9" t="n"/>
      <c r="E369" s="26" t="n"/>
      <c r="F369" s="9" t="n"/>
      <c r="G369" s="24">
        <f>IF(A369="","",YEAR(A369)*100+MONTH(A369))</f>
        <v/>
      </c>
    </row>
    <row r="370">
      <c r="A370" s="16" t="n"/>
      <c r="B370" s="9" t="n"/>
      <c r="C370" s="9" t="n"/>
      <c r="D370" s="9" t="n"/>
      <c r="E370" s="26" t="n"/>
      <c r="F370" s="9" t="n"/>
      <c r="G370" s="24">
        <f>IF(A370="","",YEAR(A370)*100+MONTH(A370))</f>
        <v/>
      </c>
    </row>
    <row r="371">
      <c r="A371" s="16" t="n"/>
      <c r="B371" s="9" t="n"/>
      <c r="C371" s="9" t="n"/>
      <c r="D371" s="9" t="n"/>
      <c r="E371" s="26" t="n"/>
      <c r="F371" s="9" t="n"/>
      <c r="G371" s="24">
        <f>IF(A371="","",YEAR(A371)*100+MONTH(A371))</f>
        <v/>
      </c>
    </row>
    <row r="372">
      <c r="A372" s="16" t="n"/>
      <c r="B372" s="9" t="n"/>
      <c r="C372" s="9" t="n"/>
      <c r="D372" s="9" t="n"/>
      <c r="E372" s="26" t="n"/>
      <c r="F372" s="9" t="n"/>
      <c r="G372" s="24">
        <f>IF(A372="","",YEAR(A372)*100+MONTH(A372))</f>
        <v/>
      </c>
    </row>
    <row r="373">
      <c r="A373" s="16" t="n"/>
      <c r="B373" s="9" t="n"/>
      <c r="C373" s="9" t="n"/>
      <c r="D373" s="9" t="n"/>
      <c r="E373" s="26" t="n"/>
      <c r="F373" s="9" t="n"/>
      <c r="G373" s="24">
        <f>IF(A373="","",YEAR(A373)*100+MONTH(A373))</f>
        <v/>
      </c>
    </row>
    <row r="374">
      <c r="A374" s="16" t="n"/>
      <c r="B374" s="9" t="n"/>
      <c r="C374" s="9" t="n"/>
      <c r="D374" s="9" t="n"/>
      <c r="E374" s="26" t="n"/>
      <c r="F374" s="9" t="n"/>
      <c r="G374" s="24">
        <f>IF(A374="","",YEAR(A374)*100+MONTH(A374))</f>
        <v/>
      </c>
    </row>
    <row r="375">
      <c r="A375" s="16" t="n"/>
      <c r="B375" s="9" t="n"/>
      <c r="C375" s="9" t="n"/>
      <c r="D375" s="9" t="n"/>
      <c r="E375" s="26" t="n"/>
      <c r="F375" s="9" t="n"/>
      <c r="G375" s="24">
        <f>IF(A375="","",YEAR(A375)*100+MONTH(A375))</f>
        <v/>
      </c>
    </row>
    <row r="376">
      <c r="A376" s="16" t="n"/>
      <c r="B376" s="9" t="n"/>
      <c r="C376" s="9" t="n"/>
      <c r="D376" s="9" t="n"/>
      <c r="E376" s="26" t="n"/>
      <c r="F376" s="9" t="n"/>
      <c r="G376" s="24">
        <f>IF(A376="","",YEAR(A376)*100+MONTH(A376))</f>
        <v/>
      </c>
    </row>
    <row r="377">
      <c r="A377" s="16" t="n"/>
      <c r="B377" s="9" t="n"/>
      <c r="C377" s="9" t="n"/>
      <c r="D377" s="9" t="n"/>
      <c r="E377" s="26" t="n"/>
      <c r="F377" s="9" t="n"/>
      <c r="G377" s="24">
        <f>IF(A377="","",YEAR(A377)*100+MONTH(A377))</f>
        <v/>
      </c>
    </row>
    <row r="378">
      <c r="A378" s="16" t="n"/>
      <c r="B378" s="9" t="n"/>
      <c r="C378" s="9" t="n"/>
      <c r="D378" s="9" t="n"/>
      <c r="E378" s="26" t="n"/>
      <c r="F378" s="9" t="n"/>
      <c r="G378" s="24">
        <f>IF(A378="","",YEAR(A378)*100+MONTH(A378))</f>
        <v/>
      </c>
    </row>
    <row r="379">
      <c r="A379" s="16" t="n"/>
      <c r="B379" s="9" t="n"/>
      <c r="C379" s="9" t="n"/>
      <c r="D379" s="9" t="n"/>
      <c r="E379" s="26" t="n"/>
      <c r="F379" s="9" t="n"/>
      <c r="G379" s="24">
        <f>IF(A379="","",YEAR(A379)*100+MONTH(A379))</f>
        <v/>
      </c>
    </row>
    <row r="380">
      <c r="A380" s="16" t="n"/>
      <c r="B380" s="9" t="n"/>
      <c r="C380" s="9" t="n"/>
      <c r="D380" s="9" t="n"/>
      <c r="E380" s="26" t="n"/>
      <c r="F380" s="9" t="n"/>
      <c r="G380" s="24">
        <f>IF(A380="","",YEAR(A380)*100+MONTH(A380))</f>
        <v/>
      </c>
    </row>
    <row r="381">
      <c r="A381" s="16" t="n"/>
      <c r="B381" s="9" t="n"/>
      <c r="C381" s="9" t="n"/>
      <c r="D381" s="9" t="n"/>
      <c r="E381" s="26" t="n"/>
      <c r="F381" s="9" t="n"/>
      <c r="G381" s="24">
        <f>IF(A381="","",YEAR(A381)*100+MONTH(A381))</f>
        <v/>
      </c>
    </row>
    <row r="382">
      <c r="A382" s="16" t="n"/>
      <c r="B382" s="9" t="n"/>
      <c r="C382" s="9" t="n"/>
      <c r="D382" s="9" t="n"/>
      <c r="E382" s="26" t="n"/>
      <c r="F382" s="9" t="n"/>
      <c r="G382" s="24">
        <f>IF(A382="","",YEAR(A382)*100+MONTH(A382))</f>
        <v/>
      </c>
    </row>
    <row r="383">
      <c r="A383" s="16" t="n"/>
      <c r="B383" s="9" t="n"/>
      <c r="C383" s="9" t="n"/>
      <c r="D383" s="9" t="n"/>
      <c r="E383" s="26" t="n"/>
      <c r="F383" s="9" t="n"/>
      <c r="G383" s="24">
        <f>IF(A383="","",YEAR(A383)*100+MONTH(A383))</f>
        <v/>
      </c>
    </row>
    <row r="384">
      <c r="A384" s="16" t="n"/>
      <c r="B384" s="9" t="n"/>
      <c r="C384" s="9" t="n"/>
      <c r="D384" s="9" t="n"/>
      <c r="E384" s="26" t="n"/>
      <c r="F384" s="9" t="n"/>
      <c r="G384" s="24">
        <f>IF(A384="","",YEAR(A384)*100+MONTH(A384))</f>
        <v/>
      </c>
    </row>
    <row r="385">
      <c r="A385" s="16" t="n"/>
      <c r="B385" s="9" t="n"/>
      <c r="C385" s="9" t="n"/>
      <c r="D385" s="9" t="n"/>
      <c r="E385" s="26" t="n"/>
      <c r="F385" s="9" t="n"/>
      <c r="G385" s="24">
        <f>IF(A385="","",YEAR(A385)*100+MONTH(A385))</f>
        <v/>
      </c>
    </row>
    <row r="386">
      <c r="A386" s="16" t="n"/>
      <c r="B386" s="9" t="n"/>
      <c r="C386" s="9" t="n"/>
      <c r="D386" s="9" t="n"/>
      <c r="E386" s="26" t="n"/>
      <c r="F386" s="9" t="n"/>
      <c r="G386" s="24">
        <f>IF(A386="","",YEAR(A386)*100+MONTH(A386))</f>
        <v/>
      </c>
    </row>
    <row r="387">
      <c r="A387" s="16" t="n"/>
      <c r="B387" s="9" t="n"/>
      <c r="C387" s="9" t="n"/>
      <c r="D387" s="9" t="n"/>
      <c r="E387" s="26" t="n"/>
      <c r="F387" s="9" t="n"/>
      <c r="G387" s="24">
        <f>IF(A387="","",YEAR(A387)*100+MONTH(A387))</f>
        <v/>
      </c>
    </row>
    <row r="388">
      <c r="A388" s="16" t="n"/>
      <c r="B388" s="9" t="n"/>
      <c r="C388" s="9" t="n"/>
      <c r="D388" s="9" t="n"/>
      <c r="E388" s="26" t="n"/>
      <c r="F388" s="9" t="n"/>
      <c r="G388" s="24">
        <f>IF(A388="","",YEAR(A388)*100+MONTH(A388))</f>
        <v/>
      </c>
    </row>
    <row r="389">
      <c r="A389" s="16" t="n"/>
      <c r="B389" s="9" t="n"/>
      <c r="C389" s="9" t="n"/>
      <c r="D389" s="9" t="n"/>
      <c r="E389" s="26" t="n"/>
      <c r="F389" s="9" t="n"/>
      <c r="G389" s="24">
        <f>IF(A389="","",YEAR(A389)*100+MONTH(A389))</f>
        <v/>
      </c>
    </row>
    <row r="390">
      <c r="A390" s="16" t="n"/>
      <c r="B390" s="9" t="n"/>
      <c r="C390" s="9" t="n"/>
      <c r="D390" s="9" t="n"/>
      <c r="E390" s="26" t="n"/>
      <c r="F390" s="9" t="n"/>
      <c r="G390" s="24">
        <f>IF(A390="","",YEAR(A390)*100+MONTH(A390))</f>
        <v/>
      </c>
    </row>
    <row r="391">
      <c r="A391" s="16" t="n"/>
      <c r="B391" s="9" t="n"/>
      <c r="C391" s="9" t="n"/>
      <c r="D391" s="9" t="n"/>
      <c r="E391" s="26" t="n"/>
      <c r="F391" s="9" t="n"/>
      <c r="G391" s="24">
        <f>IF(A391="","",YEAR(A391)*100+MONTH(A391))</f>
        <v/>
      </c>
    </row>
    <row r="392">
      <c r="A392" s="16" t="n"/>
      <c r="B392" s="9" t="n"/>
      <c r="C392" s="9" t="n"/>
      <c r="D392" s="9" t="n"/>
      <c r="E392" s="26" t="n"/>
      <c r="F392" s="9" t="n"/>
      <c r="G392" s="24">
        <f>IF(A392="","",YEAR(A392)*100+MONTH(A392))</f>
        <v/>
      </c>
    </row>
    <row r="393">
      <c r="A393" s="16" t="n"/>
      <c r="B393" s="9" t="n"/>
      <c r="C393" s="9" t="n"/>
      <c r="D393" s="9" t="n"/>
      <c r="E393" s="26" t="n"/>
      <c r="F393" s="9" t="n"/>
      <c r="G393" s="24">
        <f>IF(A393="","",YEAR(A393)*100+MONTH(A393))</f>
        <v/>
      </c>
    </row>
    <row r="394">
      <c r="A394" s="16" t="n"/>
      <c r="B394" s="9" t="n"/>
      <c r="C394" s="9" t="n"/>
      <c r="D394" s="9" t="n"/>
      <c r="E394" s="26" t="n"/>
      <c r="F394" s="9" t="n"/>
      <c r="G394" s="24">
        <f>IF(A394="","",YEAR(A394)*100+MONTH(A394))</f>
        <v/>
      </c>
    </row>
    <row r="395">
      <c r="A395" s="16" t="n"/>
      <c r="B395" s="9" t="n"/>
      <c r="C395" s="9" t="n"/>
      <c r="D395" s="9" t="n"/>
      <c r="E395" s="26" t="n"/>
      <c r="F395" s="9" t="n"/>
      <c r="G395" s="24">
        <f>IF(A395="","",YEAR(A395)*100+MONTH(A395))</f>
        <v/>
      </c>
    </row>
    <row r="396">
      <c r="A396" s="16" t="n"/>
      <c r="B396" s="9" t="n"/>
      <c r="C396" s="9" t="n"/>
      <c r="D396" s="9" t="n"/>
      <c r="E396" s="26" t="n"/>
      <c r="F396" s="9" t="n"/>
      <c r="G396" s="24">
        <f>IF(A396="","",YEAR(A396)*100+MONTH(A396))</f>
        <v/>
      </c>
    </row>
    <row r="397">
      <c r="A397" s="16" t="n"/>
      <c r="B397" s="9" t="n"/>
      <c r="C397" s="9" t="n"/>
      <c r="D397" s="9" t="n"/>
      <c r="E397" s="26" t="n"/>
      <c r="F397" s="9" t="n"/>
      <c r="G397" s="24">
        <f>IF(A397="","",YEAR(A397)*100+MONTH(A397))</f>
        <v/>
      </c>
    </row>
    <row r="398">
      <c r="A398" s="16" t="n"/>
      <c r="B398" s="9" t="n"/>
      <c r="C398" s="9" t="n"/>
      <c r="D398" s="9" t="n"/>
      <c r="E398" s="26" t="n"/>
      <c r="F398" s="9" t="n"/>
      <c r="G398" s="24">
        <f>IF(A398="","",YEAR(A398)*100+MONTH(A398))</f>
        <v/>
      </c>
    </row>
    <row r="399">
      <c r="A399" s="16" t="n"/>
      <c r="B399" s="9" t="n"/>
      <c r="C399" s="9" t="n"/>
      <c r="D399" s="9" t="n"/>
      <c r="E399" s="26" t="n"/>
      <c r="F399" s="9" t="n"/>
      <c r="G399" s="24">
        <f>IF(A399="","",YEAR(A399)*100+MONTH(A399))</f>
        <v/>
      </c>
    </row>
    <row r="400">
      <c r="A400" s="16" t="n"/>
      <c r="B400" s="9" t="n"/>
      <c r="C400" s="9" t="n"/>
      <c r="D400" s="9" t="n"/>
      <c r="E400" s="26" t="n"/>
      <c r="F400" s="9" t="n"/>
      <c r="G400" s="24">
        <f>IF(A400="","",YEAR(A400)*100+MONTH(A400))</f>
        <v/>
      </c>
    </row>
    <row r="401">
      <c r="A401" s="16" t="n"/>
      <c r="B401" s="9" t="n"/>
      <c r="C401" s="9" t="n"/>
      <c r="D401" s="9" t="n"/>
      <c r="E401" s="26" t="n"/>
      <c r="F401" s="9" t="n"/>
      <c r="G401" s="24">
        <f>IF(A401="","",YEAR(A401)*100+MONTH(A401))</f>
        <v/>
      </c>
    </row>
    <row r="402">
      <c r="A402" s="16" t="n"/>
      <c r="B402" s="9" t="n"/>
      <c r="C402" s="9" t="n"/>
      <c r="D402" s="9" t="n"/>
      <c r="E402" s="26" t="n"/>
      <c r="F402" s="9" t="n"/>
      <c r="G402" s="24">
        <f>IF(A402="","",YEAR(A402)*100+MONTH(A402))</f>
        <v/>
      </c>
    </row>
    <row r="403">
      <c r="A403" s="16" t="n"/>
      <c r="B403" s="9" t="n"/>
      <c r="C403" s="9" t="n"/>
      <c r="D403" s="9" t="n"/>
      <c r="E403" s="26" t="n"/>
      <c r="F403" s="9" t="n"/>
      <c r="G403" s="24">
        <f>IF(A403="","",YEAR(A403)*100+MONTH(A403))</f>
        <v/>
      </c>
    </row>
    <row r="404">
      <c r="A404" s="16" t="n"/>
      <c r="B404" s="9" t="n"/>
      <c r="C404" s="9" t="n"/>
      <c r="D404" s="9" t="n"/>
      <c r="E404" s="26" t="n"/>
      <c r="F404" s="9" t="n"/>
      <c r="G404" s="24">
        <f>IF(A404="","",YEAR(A404)*100+MONTH(A404))</f>
        <v/>
      </c>
    </row>
    <row r="405">
      <c r="A405" s="16" t="n"/>
      <c r="B405" s="9" t="n"/>
      <c r="C405" s="9" t="n"/>
      <c r="D405" s="9" t="n"/>
      <c r="E405" s="26" t="n"/>
      <c r="F405" s="9" t="n"/>
      <c r="G405" s="24">
        <f>IF(A405="","",YEAR(A405)*100+MONTH(A405))</f>
        <v/>
      </c>
    </row>
    <row r="406">
      <c r="A406" s="16" t="n"/>
      <c r="B406" s="9" t="n"/>
      <c r="C406" s="9" t="n"/>
      <c r="D406" s="9" t="n"/>
      <c r="E406" s="26" t="n"/>
      <c r="F406" s="9" t="n"/>
      <c r="G406" s="24">
        <f>IF(A406="","",YEAR(A406)*100+MONTH(A406))</f>
        <v/>
      </c>
    </row>
    <row r="407">
      <c r="A407" s="16" t="n"/>
      <c r="B407" s="9" t="n"/>
      <c r="C407" s="9" t="n"/>
      <c r="D407" s="9" t="n"/>
      <c r="E407" s="26" t="n"/>
      <c r="F407" s="9" t="n"/>
      <c r="G407" s="24">
        <f>IF(A407="","",YEAR(A407)*100+MONTH(A407))</f>
        <v/>
      </c>
    </row>
    <row r="408">
      <c r="A408" s="16" t="n"/>
      <c r="B408" s="9" t="n"/>
      <c r="C408" s="9" t="n"/>
      <c r="D408" s="9" t="n"/>
      <c r="E408" s="26" t="n"/>
      <c r="F408" s="9" t="n"/>
      <c r="G408" s="24">
        <f>IF(A408="","",YEAR(A408)*100+MONTH(A408))</f>
        <v/>
      </c>
    </row>
    <row r="409">
      <c r="A409" s="16" t="n"/>
      <c r="B409" s="9" t="n"/>
      <c r="C409" s="9" t="n"/>
      <c r="D409" s="9" t="n"/>
      <c r="E409" s="26" t="n"/>
      <c r="F409" s="9" t="n"/>
      <c r="G409" s="24">
        <f>IF(A409="","",YEAR(A409)*100+MONTH(A409))</f>
        <v/>
      </c>
    </row>
    <row r="410">
      <c r="A410" s="16" t="n"/>
      <c r="B410" s="9" t="n"/>
      <c r="C410" s="9" t="n"/>
      <c r="D410" s="9" t="n"/>
      <c r="E410" s="26" t="n"/>
      <c r="F410" s="9" t="n"/>
      <c r="G410" s="24">
        <f>IF(A410="","",YEAR(A410)*100+MONTH(A410))</f>
        <v/>
      </c>
    </row>
    <row r="411">
      <c r="A411" s="16" t="n"/>
      <c r="B411" s="9" t="n"/>
      <c r="C411" s="9" t="n"/>
      <c r="D411" s="9" t="n"/>
      <c r="E411" s="26" t="n"/>
      <c r="F411" s="9" t="n"/>
      <c r="G411" s="24">
        <f>IF(A411="","",YEAR(A411)*100+MONTH(A411))</f>
        <v/>
      </c>
    </row>
    <row r="412">
      <c r="A412" s="16" t="n"/>
      <c r="B412" s="9" t="n"/>
      <c r="C412" s="9" t="n"/>
      <c r="D412" s="9" t="n"/>
      <c r="E412" s="26" t="n"/>
      <c r="F412" s="9" t="n"/>
      <c r="G412" s="24">
        <f>IF(A412="","",YEAR(A412)*100+MONTH(A412))</f>
        <v/>
      </c>
    </row>
    <row r="413">
      <c r="A413" s="16" t="n"/>
      <c r="B413" s="9" t="n"/>
      <c r="C413" s="9" t="n"/>
      <c r="D413" s="9" t="n"/>
      <c r="E413" s="26" t="n"/>
      <c r="F413" s="9" t="n"/>
      <c r="G413" s="24">
        <f>IF(A413="","",YEAR(A413)*100+MONTH(A413))</f>
        <v/>
      </c>
    </row>
    <row r="414">
      <c r="A414" s="16" t="n"/>
      <c r="B414" s="9" t="n"/>
      <c r="C414" s="9" t="n"/>
      <c r="D414" s="9" t="n"/>
      <c r="E414" s="26" t="n"/>
      <c r="F414" s="9" t="n"/>
      <c r="G414" s="24">
        <f>IF(A414="","",YEAR(A414)*100+MONTH(A414))</f>
        <v/>
      </c>
    </row>
    <row r="415">
      <c r="A415" s="16" t="n"/>
      <c r="B415" s="9" t="n"/>
      <c r="C415" s="9" t="n"/>
      <c r="D415" s="9" t="n"/>
      <c r="E415" s="26" t="n"/>
      <c r="F415" s="9" t="n"/>
      <c r="G415" s="24">
        <f>IF(A415="","",YEAR(A415)*100+MONTH(A415))</f>
        <v/>
      </c>
    </row>
    <row r="416">
      <c r="A416" s="16" t="n"/>
      <c r="B416" s="9" t="n"/>
      <c r="C416" s="9" t="n"/>
      <c r="D416" s="9" t="n"/>
      <c r="E416" s="26" t="n"/>
      <c r="F416" s="9" t="n"/>
      <c r="G416" s="24">
        <f>IF(A416="","",YEAR(A416)*100+MONTH(A416))</f>
        <v/>
      </c>
    </row>
    <row r="417">
      <c r="A417" s="16" t="n"/>
      <c r="B417" s="9" t="n"/>
      <c r="C417" s="9" t="n"/>
      <c r="D417" s="9" t="n"/>
      <c r="E417" s="26" t="n"/>
      <c r="F417" s="9" t="n"/>
      <c r="G417" s="24">
        <f>IF(A417="","",YEAR(A417)*100+MONTH(A417))</f>
        <v/>
      </c>
    </row>
    <row r="418">
      <c r="A418" s="16" t="n"/>
      <c r="B418" s="9" t="n"/>
      <c r="C418" s="9" t="n"/>
      <c r="D418" s="9" t="n"/>
      <c r="E418" s="26" t="n"/>
      <c r="F418" s="9" t="n"/>
      <c r="G418" s="24">
        <f>IF(A418="","",YEAR(A418)*100+MONTH(A418))</f>
        <v/>
      </c>
    </row>
    <row r="419">
      <c r="A419" s="16" t="n"/>
      <c r="B419" s="9" t="n"/>
      <c r="C419" s="9" t="n"/>
      <c r="D419" s="9" t="n"/>
      <c r="E419" s="26" t="n"/>
      <c r="F419" s="9" t="n"/>
      <c r="G419" s="24">
        <f>IF(A419="","",YEAR(A419)*100+MONTH(A419))</f>
        <v/>
      </c>
    </row>
    <row r="420">
      <c r="A420" s="16" t="n"/>
      <c r="B420" s="9" t="n"/>
      <c r="C420" s="9" t="n"/>
      <c r="D420" s="9" t="n"/>
      <c r="E420" s="26" t="n"/>
      <c r="F420" s="9" t="n"/>
      <c r="G420" s="24">
        <f>IF(A420="","",YEAR(A420)*100+MONTH(A420))</f>
        <v/>
      </c>
    </row>
    <row r="421">
      <c r="A421" s="16" t="n"/>
      <c r="B421" s="9" t="n"/>
      <c r="C421" s="9" t="n"/>
      <c r="D421" s="9" t="n"/>
      <c r="E421" s="26" t="n"/>
      <c r="F421" s="9" t="n"/>
      <c r="G421" s="24">
        <f>IF(A421="","",YEAR(A421)*100+MONTH(A421))</f>
        <v/>
      </c>
    </row>
    <row r="422">
      <c r="A422" s="16" t="n"/>
      <c r="B422" s="9" t="n"/>
      <c r="C422" s="9" t="n"/>
      <c r="D422" s="9" t="n"/>
      <c r="E422" s="26" t="n"/>
      <c r="F422" s="9" t="n"/>
      <c r="G422" s="24">
        <f>IF(A422="","",YEAR(A422)*100+MONTH(A422))</f>
        <v/>
      </c>
    </row>
    <row r="423">
      <c r="A423" s="16" t="n"/>
      <c r="B423" s="9" t="n"/>
      <c r="C423" s="9" t="n"/>
      <c r="D423" s="9" t="n"/>
      <c r="E423" s="26" t="n"/>
      <c r="F423" s="9" t="n"/>
      <c r="G423" s="24">
        <f>IF(A423="","",YEAR(A423)*100+MONTH(A423))</f>
        <v/>
      </c>
    </row>
    <row r="424">
      <c r="A424" s="16" t="n"/>
      <c r="B424" s="9" t="n"/>
      <c r="C424" s="9" t="n"/>
      <c r="D424" s="9" t="n"/>
      <c r="E424" s="26" t="n"/>
      <c r="F424" s="9" t="n"/>
      <c r="G424" s="24">
        <f>IF(A424="","",YEAR(A424)*100+MONTH(A424))</f>
        <v/>
      </c>
    </row>
    <row r="425">
      <c r="A425" s="16" t="n"/>
      <c r="B425" s="9" t="n"/>
      <c r="C425" s="9" t="n"/>
      <c r="D425" s="9" t="n"/>
      <c r="E425" s="26" t="n"/>
      <c r="F425" s="9" t="n"/>
      <c r="G425" s="24">
        <f>IF(A425="","",YEAR(A425)*100+MONTH(A425))</f>
        <v/>
      </c>
    </row>
    <row r="426">
      <c r="A426" s="16" t="n"/>
      <c r="B426" s="9" t="n"/>
      <c r="C426" s="9" t="n"/>
      <c r="D426" s="9" t="n"/>
      <c r="E426" s="26" t="n"/>
      <c r="F426" s="9" t="n"/>
      <c r="G426" s="24">
        <f>IF(A426="","",YEAR(A426)*100+MONTH(A426))</f>
        <v/>
      </c>
    </row>
    <row r="427">
      <c r="A427" s="16" t="n"/>
      <c r="B427" s="9" t="n"/>
      <c r="C427" s="9" t="n"/>
      <c r="D427" s="9" t="n"/>
      <c r="E427" s="26" t="n"/>
      <c r="F427" s="9" t="n"/>
      <c r="G427" s="24">
        <f>IF(A427="","",YEAR(A427)*100+MONTH(A427))</f>
        <v/>
      </c>
    </row>
    <row r="428">
      <c r="A428" s="16" t="n"/>
      <c r="B428" s="9" t="n"/>
      <c r="C428" s="9" t="n"/>
      <c r="D428" s="9" t="n"/>
      <c r="E428" s="26" t="n"/>
      <c r="F428" s="9" t="n"/>
      <c r="G428" s="24">
        <f>IF(A428="","",YEAR(A428)*100+MONTH(A428))</f>
        <v/>
      </c>
    </row>
    <row r="429">
      <c r="A429" s="16" t="n"/>
      <c r="B429" s="9" t="n"/>
      <c r="C429" s="9" t="n"/>
      <c r="D429" s="9" t="n"/>
      <c r="E429" s="26" t="n"/>
      <c r="F429" s="9" t="n"/>
      <c r="G429" s="24">
        <f>IF(A429="","",YEAR(A429)*100+MONTH(A429))</f>
        <v/>
      </c>
    </row>
    <row r="430">
      <c r="A430" s="16" t="n"/>
      <c r="B430" s="9" t="n"/>
      <c r="C430" s="9" t="n"/>
      <c r="D430" s="9" t="n"/>
      <c r="E430" s="26" t="n"/>
      <c r="F430" s="9" t="n"/>
      <c r="G430" s="24">
        <f>IF(A430="","",YEAR(A430)*100+MONTH(A430))</f>
        <v/>
      </c>
    </row>
    <row r="431">
      <c r="A431" s="16" t="n"/>
      <c r="B431" s="9" t="n"/>
      <c r="C431" s="9" t="n"/>
      <c r="D431" s="9" t="n"/>
      <c r="E431" s="26" t="n"/>
      <c r="F431" s="9" t="n"/>
      <c r="G431" s="24">
        <f>IF(A431="","",YEAR(A431)*100+MONTH(A431))</f>
        <v/>
      </c>
    </row>
    <row r="432">
      <c r="A432" s="16" t="n"/>
      <c r="B432" s="9" t="n"/>
      <c r="C432" s="9" t="n"/>
      <c r="D432" s="9" t="n"/>
      <c r="E432" s="26" t="n"/>
      <c r="F432" s="9" t="n"/>
      <c r="G432" s="24">
        <f>IF(A432="","",YEAR(A432)*100+MONTH(A432))</f>
        <v/>
      </c>
    </row>
    <row r="433">
      <c r="A433" s="16" t="n"/>
      <c r="B433" s="9" t="n"/>
      <c r="C433" s="9" t="n"/>
      <c r="D433" s="9" t="n"/>
      <c r="E433" s="26" t="n"/>
      <c r="F433" s="9" t="n"/>
      <c r="G433" s="24">
        <f>IF(A433="","",YEAR(A433)*100+MONTH(A433))</f>
        <v/>
      </c>
    </row>
    <row r="434">
      <c r="A434" s="16" t="n"/>
      <c r="B434" s="9" t="n"/>
      <c r="C434" s="9" t="n"/>
      <c r="D434" s="9" t="n"/>
      <c r="E434" s="26" t="n"/>
      <c r="F434" s="9" t="n"/>
      <c r="G434" s="24">
        <f>IF(A434="","",YEAR(A434)*100+MONTH(A434))</f>
        <v/>
      </c>
    </row>
    <row r="435">
      <c r="A435" s="16" t="n"/>
      <c r="B435" s="9" t="n"/>
      <c r="C435" s="9" t="n"/>
      <c r="D435" s="9" t="n"/>
      <c r="E435" s="26" t="n"/>
      <c r="F435" s="9" t="n"/>
      <c r="G435" s="24">
        <f>IF(A435="","",YEAR(A435)*100+MONTH(A435))</f>
        <v/>
      </c>
    </row>
    <row r="436">
      <c r="A436" s="16" t="n"/>
      <c r="B436" s="9" t="n"/>
      <c r="C436" s="9" t="n"/>
      <c r="D436" s="9" t="n"/>
      <c r="E436" s="26" t="n"/>
      <c r="F436" s="9" t="n"/>
      <c r="G436" s="24">
        <f>IF(A436="","",YEAR(A436)*100+MONTH(A436))</f>
        <v/>
      </c>
    </row>
    <row r="437">
      <c r="A437" s="16" t="n"/>
      <c r="B437" s="9" t="n"/>
      <c r="C437" s="9" t="n"/>
      <c r="D437" s="9" t="n"/>
      <c r="E437" s="26" t="n"/>
      <c r="F437" s="9" t="n"/>
      <c r="G437" s="24">
        <f>IF(A437="","",YEAR(A437)*100+MONTH(A437))</f>
        <v/>
      </c>
    </row>
    <row r="438">
      <c r="A438" s="16" t="n"/>
      <c r="B438" s="9" t="n"/>
      <c r="C438" s="9" t="n"/>
      <c r="D438" s="9" t="n"/>
      <c r="E438" s="26" t="n"/>
      <c r="F438" s="9" t="n"/>
      <c r="G438" s="24">
        <f>IF(A438="","",YEAR(A438)*100+MONTH(A438))</f>
        <v/>
      </c>
    </row>
    <row r="439">
      <c r="A439" s="16" t="n"/>
      <c r="B439" s="9" t="n"/>
      <c r="C439" s="9" t="n"/>
      <c r="D439" s="9" t="n"/>
      <c r="E439" s="26" t="n"/>
      <c r="F439" s="9" t="n"/>
      <c r="G439" s="24">
        <f>IF(A439="","",YEAR(A439)*100+MONTH(A439))</f>
        <v/>
      </c>
    </row>
    <row r="440">
      <c r="A440" s="16" t="n"/>
      <c r="B440" s="9" t="n"/>
      <c r="C440" s="9" t="n"/>
      <c r="D440" s="9" t="n"/>
      <c r="E440" s="26" t="n"/>
      <c r="F440" s="9" t="n"/>
      <c r="G440" s="24">
        <f>IF(A440="","",YEAR(A440)*100+MONTH(A440))</f>
        <v/>
      </c>
    </row>
    <row r="441">
      <c r="A441" s="16" t="n"/>
      <c r="B441" s="9" t="n"/>
      <c r="C441" s="9" t="n"/>
      <c r="D441" s="9" t="n"/>
      <c r="E441" s="26" t="n"/>
      <c r="F441" s="9" t="n"/>
      <c r="G441" s="24">
        <f>IF(A441="","",YEAR(A441)*100+MONTH(A441))</f>
        <v/>
      </c>
    </row>
    <row r="442">
      <c r="A442" s="16" t="n"/>
      <c r="B442" s="9" t="n"/>
      <c r="C442" s="9" t="n"/>
      <c r="D442" s="9" t="n"/>
      <c r="E442" s="26" t="n"/>
      <c r="F442" s="9" t="n"/>
      <c r="G442" s="24">
        <f>IF(A442="","",YEAR(A442)*100+MONTH(A442))</f>
        <v/>
      </c>
    </row>
    <row r="443">
      <c r="A443" s="16" t="n"/>
      <c r="B443" s="9" t="n"/>
      <c r="C443" s="9" t="n"/>
      <c r="D443" s="9" t="n"/>
      <c r="E443" s="26" t="n"/>
      <c r="F443" s="9" t="n"/>
      <c r="G443" s="24">
        <f>IF(A443="","",YEAR(A443)*100+MONTH(A443))</f>
        <v/>
      </c>
    </row>
    <row r="444">
      <c r="A444" s="16" t="n"/>
      <c r="B444" s="9" t="n"/>
      <c r="C444" s="9" t="n"/>
      <c r="D444" s="9" t="n"/>
      <c r="E444" s="26" t="n"/>
      <c r="F444" s="9" t="n"/>
      <c r="G444" s="24">
        <f>IF(A444="","",YEAR(A444)*100+MONTH(A444))</f>
        <v/>
      </c>
    </row>
    <row r="445">
      <c r="A445" s="16" t="n"/>
      <c r="B445" s="9" t="n"/>
      <c r="C445" s="9" t="n"/>
      <c r="D445" s="9" t="n"/>
      <c r="E445" s="26" t="n"/>
      <c r="F445" s="9" t="n"/>
      <c r="G445" s="24">
        <f>IF(A445="","",YEAR(A445)*100+MONTH(A445))</f>
        <v/>
      </c>
    </row>
    <row r="446">
      <c r="A446" s="16" t="n"/>
      <c r="B446" s="9" t="n"/>
      <c r="C446" s="9" t="n"/>
      <c r="D446" s="9" t="n"/>
      <c r="E446" s="26" t="n"/>
      <c r="F446" s="9" t="n"/>
      <c r="G446" s="24">
        <f>IF(A446="","",YEAR(A446)*100+MONTH(A446))</f>
        <v/>
      </c>
    </row>
    <row r="447">
      <c r="A447" s="16" t="n"/>
      <c r="B447" s="9" t="n"/>
      <c r="C447" s="9" t="n"/>
      <c r="D447" s="9" t="n"/>
      <c r="E447" s="26" t="n"/>
      <c r="F447" s="9" t="n"/>
      <c r="G447" s="24">
        <f>IF(A447="","",YEAR(A447)*100+MONTH(A447))</f>
        <v/>
      </c>
    </row>
    <row r="448">
      <c r="A448" s="16" t="n"/>
      <c r="B448" s="9" t="n"/>
      <c r="C448" s="9" t="n"/>
      <c r="D448" s="9" t="n"/>
      <c r="E448" s="26" t="n"/>
      <c r="F448" s="9" t="n"/>
      <c r="G448" s="24">
        <f>IF(A448="","",YEAR(A448)*100+MONTH(A448))</f>
        <v/>
      </c>
    </row>
    <row r="449">
      <c r="A449" s="16" t="n"/>
      <c r="B449" s="9" t="n"/>
      <c r="C449" s="9" t="n"/>
      <c r="D449" s="9" t="n"/>
      <c r="E449" s="26" t="n"/>
      <c r="F449" s="9" t="n"/>
      <c r="G449" s="24">
        <f>IF(A449="","",YEAR(A449)*100+MONTH(A449))</f>
        <v/>
      </c>
    </row>
    <row r="450">
      <c r="A450" s="16" t="n"/>
      <c r="B450" s="9" t="n"/>
      <c r="C450" s="9" t="n"/>
      <c r="D450" s="9" t="n"/>
      <c r="E450" s="26" t="n"/>
      <c r="F450" s="9" t="n"/>
      <c r="G450" s="24">
        <f>IF(A450="","",YEAR(A450)*100+MONTH(A450))</f>
        <v/>
      </c>
    </row>
    <row r="451">
      <c r="A451" s="16" t="n"/>
      <c r="B451" s="9" t="n"/>
      <c r="C451" s="9" t="n"/>
      <c r="D451" s="9" t="n"/>
      <c r="E451" s="26" t="n"/>
      <c r="F451" s="9" t="n"/>
      <c r="G451" s="24">
        <f>IF(A451="","",YEAR(A451)*100+MONTH(A451))</f>
        <v/>
      </c>
    </row>
    <row r="452">
      <c r="A452" s="16" t="n"/>
      <c r="B452" s="9" t="n"/>
      <c r="C452" s="9" t="n"/>
      <c r="D452" s="9" t="n"/>
      <c r="E452" s="26" t="n"/>
      <c r="F452" s="9" t="n"/>
      <c r="G452" s="24">
        <f>IF(A452="","",YEAR(A452)*100+MONTH(A452))</f>
        <v/>
      </c>
    </row>
    <row r="453">
      <c r="A453" s="16" t="n"/>
      <c r="B453" s="9" t="n"/>
      <c r="C453" s="9" t="n"/>
      <c r="D453" s="9" t="n"/>
      <c r="E453" s="26" t="n"/>
      <c r="F453" s="9" t="n"/>
      <c r="G453" s="24">
        <f>IF(A453="","",YEAR(A453)*100+MONTH(A453))</f>
        <v/>
      </c>
    </row>
    <row r="454">
      <c r="A454" s="16" t="n"/>
      <c r="B454" s="9" t="n"/>
      <c r="C454" s="9" t="n"/>
      <c r="D454" s="9" t="n"/>
      <c r="E454" s="26" t="n"/>
      <c r="F454" s="9" t="n"/>
      <c r="G454" s="24">
        <f>IF(A454="","",YEAR(A454)*100+MONTH(A454))</f>
        <v/>
      </c>
    </row>
    <row r="455">
      <c r="A455" s="16" t="n"/>
      <c r="B455" s="9" t="n"/>
      <c r="C455" s="9" t="n"/>
      <c r="D455" s="9" t="n"/>
      <c r="E455" s="26" t="n"/>
      <c r="F455" s="9" t="n"/>
      <c r="G455" s="24">
        <f>IF(A455="","",YEAR(A455)*100+MONTH(A455))</f>
        <v/>
      </c>
    </row>
    <row r="456">
      <c r="A456" s="16" t="n"/>
      <c r="B456" s="9" t="n"/>
      <c r="C456" s="9" t="n"/>
      <c r="D456" s="9" t="n"/>
      <c r="E456" s="26" t="n"/>
      <c r="F456" s="9" t="n"/>
      <c r="G456" s="24">
        <f>IF(A456="","",YEAR(A456)*100+MONTH(A456))</f>
        <v/>
      </c>
    </row>
    <row r="457">
      <c r="A457" s="16" t="n"/>
      <c r="B457" s="9" t="n"/>
      <c r="C457" s="9" t="n"/>
      <c r="D457" s="9" t="n"/>
      <c r="E457" s="26" t="n"/>
      <c r="F457" s="9" t="n"/>
      <c r="G457" s="24">
        <f>IF(A457="","",YEAR(A457)*100+MONTH(A457))</f>
        <v/>
      </c>
    </row>
    <row r="458">
      <c r="A458" s="16" t="n"/>
      <c r="B458" s="9" t="n"/>
      <c r="C458" s="9" t="n"/>
      <c r="D458" s="9" t="n"/>
      <c r="E458" s="26" t="n"/>
      <c r="F458" s="9" t="n"/>
      <c r="G458" s="24">
        <f>IF(A458="","",YEAR(A458)*100+MONTH(A458))</f>
        <v/>
      </c>
    </row>
    <row r="459">
      <c r="A459" s="16" t="n"/>
      <c r="B459" s="9" t="n"/>
      <c r="C459" s="9" t="n"/>
      <c r="D459" s="9" t="n"/>
      <c r="E459" s="26" t="n"/>
      <c r="F459" s="9" t="n"/>
      <c r="G459" s="24">
        <f>IF(A459="","",YEAR(A459)*100+MONTH(A459))</f>
        <v/>
      </c>
    </row>
    <row r="460">
      <c r="A460" s="16" t="n"/>
      <c r="B460" s="9" t="n"/>
      <c r="C460" s="9" t="n"/>
      <c r="D460" s="9" t="n"/>
      <c r="E460" s="26" t="n"/>
      <c r="F460" s="9" t="n"/>
      <c r="G460" s="24">
        <f>IF(A460="","",YEAR(A460)*100+MONTH(A460))</f>
        <v/>
      </c>
    </row>
    <row r="461">
      <c r="A461" s="16" t="n"/>
      <c r="B461" s="9" t="n"/>
      <c r="C461" s="9" t="n"/>
      <c r="D461" s="9" t="n"/>
      <c r="E461" s="26" t="n"/>
      <c r="F461" s="9" t="n"/>
      <c r="G461" s="24">
        <f>IF(A461="","",YEAR(A461)*100+MONTH(A461))</f>
        <v/>
      </c>
    </row>
    <row r="462">
      <c r="A462" s="16" t="n"/>
      <c r="B462" s="9" t="n"/>
      <c r="C462" s="9" t="n"/>
      <c r="D462" s="9" t="n"/>
      <c r="E462" s="26" t="n"/>
      <c r="F462" s="9" t="n"/>
      <c r="G462" s="24">
        <f>IF(A462="","",YEAR(A462)*100+MONTH(A462))</f>
        <v/>
      </c>
    </row>
    <row r="463">
      <c r="A463" s="16" t="n"/>
      <c r="B463" s="9" t="n"/>
      <c r="C463" s="9" t="n"/>
      <c r="D463" s="9" t="n"/>
      <c r="E463" s="26" t="n"/>
      <c r="F463" s="9" t="n"/>
      <c r="G463" s="24">
        <f>IF(A463="","",YEAR(A463)*100+MONTH(A463))</f>
        <v/>
      </c>
    </row>
    <row r="464">
      <c r="A464" s="16" t="n"/>
      <c r="B464" s="9" t="n"/>
      <c r="C464" s="9" t="n"/>
      <c r="D464" s="9" t="n"/>
      <c r="E464" s="26" t="n"/>
      <c r="F464" s="9" t="n"/>
      <c r="G464" s="24">
        <f>IF(A464="","",YEAR(A464)*100+MONTH(A464))</f>
        <v/>
      </c>
    </row>
    <row r="465">
      <c r="A465" s="16" t="n"/>
      <c r="B465" s="9" t="n"/>
      <c r="C465" s="9" t="n"/>
      <c r="D465" s="9" t="n"/>
      <c r="E465" s="26" t="n"/>
      <c r="F465" s="9" t="n"/>
      <c r="G465" s="24">
        <f>IF(A465="","",YEAR(A465)*100+MONTH(A465))</f>
        <v/>
      </c>
    </row>
    <row r="466">
      <c r="A466" s="16" t="n"/>
      <c r="B466" s="9" t="n"/>
      <c r="C466" s="9" t="n"/>
      <c r="D466" s="9" t="n"/>
      <c r="E466" s="26" t="n"/>
      <c r="F466" s="9" t="n"/>
      <c r="G466" s="24">
        <f>IF(A466="","",YEAR(A466)*100+MONTH(A466))</f>
        <v/>
      </c>
    </row>
    <row r="467">
      <c r="A467" s="16" t="n"/>
      <c r="B467" s="9" t="n"/>
      <c r="C467" s="9" t="n"/>
      <c r="D467" s="9" t="n"/>
      <c r="E467" s="26" t="n"/>
      <c r="F467" s="9" t="n"/>
      <c r="G467" s="24">
        <f>IF(A467="","",YEAR(A467)*100+MONTH(A467))</f>
        <v/>
      </c>
    </row>
    <row r="468">
      <c r="A468" s="16" t="n"/>
      <c r="B468" s="9" t="n"/>
      <c r="C468" s="9" t="n"/>
      <c r="D468" s="9" t="n"/>
      <c r="E468" s="26" t="n"/>
      <c r="F468" s="9" t="n"/>
      <c r="G468" s="24">
        <f>IF(A468="","",YEAR(A468)*100+MONTH(A468))</f>
        <v/>
      </c>
    </row>
    <row r="469">
      <c r="A469" s="16" t="n"/>
      <c r="B469" s="9" t="n"/>
      <c r="C469" s="9" t="n"/>
      <c r="D469" s="9" t="n"/>
      <c r="E469" s="26" t="n"/>
      <c r="F469" s="9" t="n"/>
      <c r="G469" s="24">
        <f>IF(A469="","",YEAR(A469)*100+MONTH(A469))</f>
        <v/>
      </c>
    </row>
    <row r="470">
      <c r="A470" s="16" t="n"/>
      <c r="B470" s="9" t="n"/>
      <c r="C470" s="9" t="n"/>
      <c r="D470" s="9" t="n"/>
      <c r="E470" s="26" t="n"/>
      <c r="F470" s="9" t="n"/>
      <c r="G470" s="24">
        <f>IF(A470="","",YEAR(A470)*100+MONTH(A470))</f>
        <v/>
      </c>
    </row>
    <row r="471">
      <c r="A471" s="16" t="n"/>
      <c r="B471" s="9" t="n"/>
      <c r="C471" s="9" t="n"/>
      <c r="D471" s="9" t="n"/>
      <c r="E471" s="26" t="n"/>
      <c r="F471" s="9" t="n"/>
      <c r="G471" s="24">
        <f>IF(A471="","",YEAR(A471)*100+MONTH(A471))</f>
        <v/>
      </c>
    </row>
    <row r="472">
      <c r="A472" s="16" t="n"/>
      <c r="B472" s="9" t="n"/>
      <c r="C472" s="9" t="n"/>
      <c r="D472" s="9" t="n"/>
      <c r="E472" s="26" t="n"/>
      <c r="F472" s="9" t="n"/>
      <c r="G472" s="24">
        <f>IF(A472="","",YEAR(A472)*100+MONTH(A472))</f>
        <v/>
      </c>
    </row>
    <row r="473">
      <c r="A473" s="16" t="n"/>
      <c r="B473" s="9" t="n"/>
      <c r="C473" s="9" t="n"/>
      <c r="D473" s="9" t="n"/>
      <c r="E473" s="26" t="n"/>
      <c r="F473" s="9" t="n"/>
      <c r="G473" s="24">
        <f>IF(A473="","",YEAR(A473)*100+MONTH(A473))</f>
        <v/>
      </c>
    </row>
    <row r="474">
      <c r="A474" s="16" t="n"/>
      <c r="B474" s="9" t="n"/>
      <c r="C474" s="9" t="n"/>
      <c r="D474" s="9" t="n"/>
      <c r="E474" s="26" t="n"/>
      <c r="F474" s="9" t="n"/>
      <c r="G474" s="24">
        <f>IF(A474="","",YEAR(A474)*100+MONTH(A474))</f>
        <v/>
      </c>
    </row>
    <row r="475">
      <c r="A475" s="16" t="n"/>
      <c r="B475" s="9" t="n"/>
      <c r="C475" s="9" t="n"/>
      <c r="D475" s="9" t="n"/>
      <c r="E475" s="26" t="n"/>
      <c r="F475" s="9" t="n"/>
      <c r="G475" s="24">
        <f>IF(A475="","",YEAR(A475)*100+MONTH(A475))</f>
        <v/>
      </c>
    </row>
    <row r="476">
      <c r="A476" s="16" t="n"/>
      <c r="B476" s="9" t="n"/>
      <c r="C476" s="9" t="n"/>
      <c r="D476" s="9" t="n"/>
      <c r="E476" s="26" t="n"/>
      <c r="F476" s="9" t="n"/>
      <c r="G476" s="24">
        <f>IF(A476="","",YEAR(A476)*100+MONTH(A476))</f>
        <v/>
      </c>
    </row>
    <row r="477">
      <c r="A477" s="16" t="n"/>
      <c r="B477" s="9" t="n"/>
      <c r="C477" s="9" t="n"/>
      <c r="D477" s="9" t="n"/>
      <c r="E477" s="26" t="n"/>
      <c r="F477" s="9" t="n"/>
      <c r="G477" s="24">
        <f>IF(A477="","",YEAR(A477)*100+MONTH(A477))</f>
        <v/>
      </c>
    </row>
    <row r="478">
      <c r="A478" s="16" t="n"/>
      <c r="B478" s="9" t="n"/>
      <c r="C478" s="9" t="n"/>
      <c r="D478" s="9" t="n"/>
      <c r="E478" s="26" t="n"/>
      <c r="F478" s="9" t="n"/>
      <c r="G478" s="24">
        <f>IF(A478="","",YEAR(A478)*100+MONTH(A478))</f>
        <v/>
      </c>
    </row>
    <row r="479">
      <c r="A479" s="16" t="n"/>
      <c r="B479" s="9" t="n"/>
      <c r="C479" s="9" t="n"/>
      <c r="D479" s="9" t="n"/>
      <c r="E479" s="26" t="n"/>
      <c r="F479" s="9" t="n"/>
      <c r="G479" s="24">
        <f>IF(A479="","",YEAR(A479)*100+MONTH(A479))</f>
        <v/>
      </c>
    </row>
    <row r="480">
      <c r="A480" s="16" t="n"/>
      <c r="B480" s="9" t="n"/>
      <c r="C480" s="9" t="n"/>
      <c r="D480" s="9" t="n"/>
      <c r="E480" s="26" t="n"/>
      <c r="F480" s="9" t="n"/>
      <c r="G480" s="24">
        <f>IF(A480="","",YEAR(A480)*100+MONTH(A480))</f>
        <v/>
      </c>
    </row>
    <row r="481">
      <c r="A481" s="16" t="n"/>
      <c r="B481" s="9" t="n"/>
      <c r="C481" s="9" t="n"/>
      <c r="D481" s="9" t="n"/>
      <c r="E481" s="26" t="n"/>
      <c r="F481" s="9" t="n"/>
      <c r="G481" s="24">
        <f>IF(A481="","",YEAR(A481)*100+MONTH(A481))</f>
        <v/>
      </c>
    </row>
    <row r="482">
      <c r="A482" s="16" t="n"/>
      <c r="B482" s="9" t="n"/>
      <c r="C482" s="9" t="n"/>
      <c r="D482" s="9" t="n"/>
      <c r="E482" s="26" t="n"/>
      <c r="F482" s="9" t="n"/>
      <c r="G482" s="24">
        <f>IF(A482="","",YEAR(A482)*100+MONTH(A482))</f>
        <v/>
      </c>
    </row>
    <row r="483">
      <c r="A483" s="16" t="n"/>
      <c r="B483" s="9" t="n"/>
      <c r="C483" s="9" t="n"/>
      <c r="D483" s="9" t="n"/>
      <c r="E483" s="26" t="n"/>
      <c r="F483" s="9" t="n"/>
      <c r="G483" s="24">
        <f>IF(A483="","",YEAR(A483)*100+MONTH(A483))</f>
        <v/>
      </c>
    </row>
    <row r="484">
      <c r="A484" s="16" t="n"/>
      <c r="B484" s="9" t="n"/>
      <c r="C484" s="9" t="n"/>
      <c r="D484" s="9" t="n"/>
      <c r="E484" s="26" t="n"/>
      <c r="F484" s="9" t="n"/>
      <c r="G484" s="24">
        <f>IF(A484="","",YEAR(A484)*100+MONTH(A484))</f>
        <v/>
      </c>
    </row>
    <row r="485">
      <c r="A485" s="16" t="n"/>
      <c r="B485" s="9" t="n"/>
      <c r="C485" s="9" t="n"/>
      <c r="D485" s="9" t="n"/>
      <c r="E485" s="26" t="n"/>
      <c r="F485" s="9" t="n"/>
      <c r="G485" s="24">
        <f>IF(A485="","",YEAR(A485)*100+MONTH(A485))</f>
        <v/>
      </c>
    </row>
    <row r="486">
      <c r="A486" s="16" t="n"/>
      <c r="B486" s="9" t="n"/>
      <c r="C486" s="9" t="n"/>
      <c r="D486" s="9" t="n"/>
      <c r="E486" s="26" t="n"/>
      <c r="F486" s="9" t="n"/>
      <c r="G486" s="24">
        <f>IF(A486="","",YEAR(A486)*100+MONTH(A486))</f>
        <v/>
      </c>
    </row>
    <row r="487">
      <c r="A487" s="16" t="n"/>
      <c r="B487" s="9" t="n"/>
      <c r="C487" s="9" t="n"/>
      <c r="D487" s="9" t="n"/>
      <c r="E487" s="26" t="n"/>
      <c r="F487" s="9" t="n"/>
      <c r="G487" s="24">
        <f>IF(A487="","",YEAR(A487)*100+MONTH(A487))</f>
        <v/>
      </c>
    </row>
    <row r="488">
      <c r="A488" s="16" t="n"/>
      <c r="B488" s="9" t="n"/>
      <c r="C488" s="9" t="n"/>
      <c r="D488" s="9" t="n"/>
      <c r="E488" s="26" t="n"/>
      <c r="F488" s="9" t="n"/>
      <c r="G488" s="24">
        <f>IF(A488="","",YEAR(A488)*100+MONTH(A488))</f>
        <v/>
      </c>
    </row>
    <row r="489">
      <c r="A489" s="16" t="n"/>
      <c r="B489" s="9" t="n"/>
      <c r="C489" s="9" t="n"/>
      <c r="D489" s="9" t="n"/>
      <c r="E489" s="26" t="n"/>
      <c r="F489" s="9" t="n"/>
      <c r="G489" s="24">
        <f>IF(A489="","",YEAR(A489)*100+MONTH(A489))</f>
        <v/>
      </c>
    </row>
    <row r="490">
      <c r="A490" s="16" t="n"/>
      <c r="B490" s="9" t="n"/>
      <c r="C490" s="9" t="n"/>
      <c r="D490" s="9" t="n"/>
      <c r="E490" s="26" t="n"/>
      <c r="F490" s="9" t="n"/>
      <c r="G490" s="24">
        <f>IF(A490="","",YEAR(A490)*100+MONTH(A490))</f>
        <v/>
      </c>
    </row>
    <row r="491">
      <c r="A491" s="16" t="n"/>
      <c r="B491" s="9" t="n"/>
      <c r="C491" s="9" t="n"/>
      <c r="D491" s="9" t="n"/>
      <c r="E491" s="26" t="n"/>
      <c r="F491" s="9" t="n"/>
      <c r="G491" s="24">
        <f>IF(A491="","",YEAR(A491)*100+MONTH(A491))</f>
        <v/>
      </c>
    </row>
    <row r="492">
      <c r="A492" s="16" t="n"/>
      <c r="B492" s="9" t="n"/>
      <c r="C492" s="9" t="n"/>
      <c r="D492" s="9" t="n"/>
      <c r="E492" s="26" t="n"/>
      <c r="F492" s="9" t="n"/>
      <c r="G492" s="24">
        <f>IF(A492="","",YEAR(A492)*100+MONTH(A492))</f>
        <v/>
      </c>
    </row>
    <row r="493">
      <c r="A493" s="16" t="n"/>
      <c r="B493" s="9" t="n"/>
      <c r="C493" s="9" t="n"/>
      <c r="D493" s="9" t="n"/>
      <c r="E493" s="26" t="n"/>
      <c r="F493" s="9" t="n"/>
      <c r="G493" s="24">
        <f>IF(A493="","",YEAR(A493)*100+MONTH(A493))</f>
        <v/>
      </c>
    </row>
    <row r="494">
      <c r="A494" s="16" t="n"/>
      <c r="B494" s="9" t="n"/>
      <c r="C494" s="9" t="n"/>
      <c r="D494" s="9" t="n"/>
      <c r="E494" s="26" t="n"/>
      <c r="F494" s="9" t="n"/>
      <c r="G494" s="24">
        <f>IF(A494="","",YEAR(A494)*100+MONTH(A494))</f>
        <v/>
      </c>
    </row>
    <row r="495">
      <c r="A495" s="16" t="n"/>
      <c r="B495" s="9" t="n"/>
      <c r="C495" s="9" t="n"/>
      <c r="D495" s="9" t="n"/>
      <c r="E495" s="26" t="n"/>
      <c r="F495" s="9" t="n"/>
      <c r="G495" s="24">
        <f>IF(A495="","",YEAR(A495)*100+MONTH(A495))</f>
        <v/>
      </c>
    </row>
    <row r="496">
      <c r="A496" s="16" t="n"/>
      <c r="B496" s="9" t="n"/>
      <c r="C496" s="9" t="n"/>
      <c r="D496" s="9" t="n"/>
      <c r="E496" s="26" t="n"/>
      <c r="F496" s="9" t="n"/>
      <c r="G496" s="24">
        <f>IF(A496="","",YEAR(A496)*100+MONTH(A496))</f>
        <v/>
      </c>
    </row>
    <row r="497">
      <c r="A497" s="16" t="n"/>
      <c r="B497" s="9" t="n"/>
      <c r="C497" s="9" t="n"/>
      <c r="D497" s="9" t="n"/>
      <c r="E497" s="26" t="n"/>
      <c r="F497" s="9" t="n"/>
      <c r="G497" s="24">
        <f>IF(A497="","",YEAR(A497)*100+MONTH(A497))</f>
        <v/>
      </c>
    </row>
    <row r="498">
      <c r="A498" s="16" t="n"/>
      <c r="B498" s="9" t="n"/>
      <c r="C498" s="9" t="n"/>
      <c r="D498" s="9" t="n"/>
      <c r="E498" s="26" t="n"/>
      <c r="F498" s="9" t="n"/>
      <c r="G498" s="24">
        <f>IF(A498="","",YEAR(A498)*100+MONTH(A498))</f>
        <v/>
      </c>
    </row>
    <row r="499">
      <c r="A499" s="16" t="n"/>
      <c r="B499" s="9" t="n"/>
      <c r="C499" s="9" t="n"/>
      <c r="D499" s="9" t="n"/>
      <c r="E499" s="26" t="n"/>
      <c r="F499" s="9" t="n"/>
      <c r="G499" s="24">
        <f>IF(A499="","",YEAR(A499)*100+MONTH(A499))</f>
        <v/>
      </c>
    </row>
    <row r="500">
      <c r="A500" s="16" t="n"/>
      <c r="B500" s="9" t="n"/>
      <c r="C500" s="9" t="n"/>
      <c r="D500" s="9" t="n"/>
      <c r="E500" s="26" t="n"/>
      <c r="F500" s="9" t="n"/>
      <c r="G500" s="24">
        <f>IF(A500="","",YEAR(A500)*100+MONTH(A500))</f>
        <v/>
      </c>
    </row>
    <row r="501">
      <c r="A501" s="16" t="n"/>
      <c r="B501" s="9" t="n"/>
      <c r="C501" s="9" t="n"/>
      <c r="D501" s="9" t="n"/>
      <c r="E501" s="26" t="n"/>
      <c r="F501" s="9" t="n"/>
      <c r="G501" s="24">
        <f>IF(A501="","",YEAR(A501)*100+MONTH(A501))</f>
        <v/>
      </c>
    </row>
    <row r="502">
      <c r="A502" s="16" t="n"/>
      <c r="B502" s="9" t="n"/>
      <c r="C502" s="9" t="n"/>
      <c r="D502" s="9" t="n"/>
      <c r="E502" s="26" t="n"/>
      <c r="F502" s="9" t="n"/>
      <c r="G502" s="24">
        <f>IF(A502="","",YEAR(A502)*100+MONTH(A502))</f>
        <v/>
      </c>
    </row>
    <row r="503">
      <c r="A503" s="16" t="n"/>
      <c r="B503" s="9" t="n"/>
      <c r="C503" s="9" t="n"/>
      <c r="D503" s="9" t="n"/>
      <c r="E503" s="26" t="n"/>
      <c r="F503" s="9" t="n"/>
      <c r="G503" s="24">
        <f>IF(A503="","",YEAR(A503)*100+MONTH(A503))</f>
        <v/>
      </c>
    </row>
  </sheetData>
  <autoFilter ref="A3:G503"/>
  <mergeCells count="1">
    <mergeCell ref="A2:G2"/>
  </mergeCells>
  <dataValidations count="4">
    <dataValidation sqref="A4:A503" showDropDown="0" showInputMessage="0" showErrorMessage="1" allowBlank="1" error="Enter a valid date" type="date" operator="greaterThan">
      <formula1>36526</formula1>
    </dataValidation>
    <dataValidation sqref="B4:B503" showDropDown="0" showInputMessage="0" showErrorMessage="1" allowBlank="1" errorTitle="Sayarti+" error="Choose from the list" type="list">
      <formula1>CarIDs</formula1>
    </dataValidation>
    <dataValidation sqref="C4:C503" showDropDown="0" showInputMessage="0" showErrorMessage="1" allowBlank="1" errorTitle="Sayarti+" error="Choose from the list" type="list">
      <formula1>"Insurance,Renewal and fees,Parking,Wash,Fine,Instalment or lease,Other"</formula1>
    </dataValidation>
    <dataValidation sqref="E4:E503" showDropDown="0" showInputMessage="0" showErrorMessage="1" allowBlank="1" error="Enter a number" type="decimal" operator="greaterThanOrEqual">
      <formula1>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05"/>
  <sheetViews>
    <sheetView showGridLines="0" rightToLeft="0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4" customWidth="1" min="5" max="5"/>
    <col width="15" customWidth="1" min="6" max="6"/>
    <col width="12" customWidth="1" min="7" max="7"/>
    <col width="13" customWidth="1" min="8" max="8"/>
  </cols>
  <sheetData>
    <row r="1" ht="30" customHeight="1">
      <c r="A1" s="1" t="inlineStr">
        <is>
          <t>Company car tracking template · Summary</t>
        </is>
      </c>
      <c r="B1" s="2" t="n"/>
      <c r="C1" s="2" t="n"/>
      <c r="D1" s="2" t="n"/>
      <c r="E1" s="2" t="n"/>
      <c r="F1" s="2" t="n"/>
      <c r="G1" s="2" t="n"/>
      <c r="H1" s="3" t="inlineStr">
        <is>
          <t>From Sayarti+ — sayartiplus.com</t>
        </is>
      </c>
    </row>
    <row r="2" ht="30" customHeight="1">
      <c r="A2" s="4" t="inlineStr">
        <is>
          <t>Km are worked out from the first and last odometer readings in the Fuel sheet that month. Change the date in B3 to pick another month.</t>
        </is>
      </c>
    </row>
    <row r="3" ht="24" customHeight="1">
      <c r="A3" s="27" t="inlineStr">
        <is>
          <t>Month (type any date in it)</t>
        </is>
      </c>
      <c r="B3" s="28">
        <f>TODAY()</f>
        <v/>
      </c>
      <c r="C3" s="29" t="inlineStr">
        <is>
          <t>Month key</t>
        </is>
      </c>
      <c r="D3" s="30">
        <f>YEAR(B3)*100+MONTH(B3)</f>
        <v/>
      </c>
    </row>
    <row r="4" ht="34" customHeight="1">
      <c r="A4" s="5" t="inlineStr">
        <is>
          <t>Car ID</t>
        </is>
      </c>
      <c r="B4" s="12" t="inlineStr">
        <is>
          <t>Fuel</t>
        </is>
      </c>
      <c r="C4" s="12" t="inlineStr">
        <is>
          <t>Service</t>
        </is>
      </c>
      <c r="D4" s="12" t="inlineStr">
        <is>
          <t>Expenses</t>
        </is>
      </c>
      <c r="E4" s="12" t="inlineStr">
        <is>
          <t>Total</t>
        </is>
      </c>
      <c r="F4" s="12" t="inlineStr">
        <is>
          <t>Km this month</t>
        </is>
      </c>
      <c r="G4" s="12" t="inlineStr">
        <is>
          <t>Cost per km</t>
        </is>
      </c>
      <c r="H4" s="12" t="inlineStr">
        <is>
          <t>Overdue deadlines</t>
        </is>
      </c>
    </row>
    <row r="5">
      <c r="A5" s="31" t="inlineStr">
        <is>
          <t>Total</t>
        </is>
      </c>
      <c r="B5" s="32">
        <f>SUM(B6:B105)</f>
        <v/>
      </c>
      <c r="C5" s="32">
        <f>SUM(C6:C105)</f>
        <v/>
      </c>
      <c r="D5" s="32">
        <f>SUM(D6:D105)</f>
        <v/>
      </c>
      <c r="E5" s="32">
        <f>SUM(E6:E105)</f>
        <v/>
      </c>
      <c r="F5" s="33">
        <f>SUM(F6:F105)</f>
        <v/>
      </c>
      <c r="G5" s="34">
        <f>IF(F5&gt;0,E5/F5,"")</f>
        <v/>
      </c>
      <c r="H5" s="35">
        <f>SUM(H6:H105)</f>
        <v/>
      </c>
    </row>
    <row r="6">
      <c r="A6" s="9">
        <f>IF('Cars'!A4="","",'Cars'!A4)</f>
        <v/>
      </c>
      <c r="B6" s="23">
        <f>IF($A6="","",SUMIFS('Fuel'!$G$4:$G$1003,'Fuel'!$B$4:$B$1003,$A6,'Fuel'!$I$4:$I$1003,$D$3))</f>
        <v/>
      </c>
      <c r="C6" s="23">
        <f>IF($A6="","",SUMIFS('Service'!$F$4:$F$503,'Service'!$B$4:$B$503,$A6,'Service'!$H$4:$H$503,$D$3))</f>
        <v/>
      </c>
      <c r="D6" s="23">
        <f>IF($A6="","",SUMIFS('Expenses'!$E$4:$E$503,'Expenses'!$B$4:$B$503,$A6,'Expenses'!$G$4:$G$503,$D$3))</f>
        <v/>
      </c>
      <c r="E6" s="23">
        <f>IF($A6="","",SUM(B6:D6))</f>
        <v/>
      </c>
      <c r="F6" s="36">
        <f t="array" ref="F6">IF($A6="","",IFERROR(MAX(IF(('Fuel'!$B$4:$B$1003=$A6)*('Fuel'!$I$4:$I$1003=$D$3)*('Fuel'!$D$4:$D$1003&lt;&gt;""),'Fuel'!$D$4:$D$1003))-MIN(IF(('Fuel'!$B$4:$B$1003=$A6)*('Fuel'!$I$4:$I$1003=$D$3)*('Fuel'!$D$4:$D$1003&lt;&gt;""),'Fuel'!$D$4:$D$1003)),0))</f>
        <v/>
      </c>
      <c r="G6" s="37">
        <f>IF($A6="","",IF(N(F6)&gt;0,E6/F6,""))</f>
        <v/>
      </c>
      <c r="H6" s="17">
        <f>IF($A6="","",COUNTIFS('Deadlines'!$A$4:$A$503,$A6,'Deadlines'!$D$4:$D$503,"&lt;0"))</f>
        <v/>
      </c>
    </row>
    <row r="7">
      <c r="A7" s="9">
        <f>IF('Cars'!A5="","",'Cars'!A5)</f>
        <v/>
      </c>
      <c r="B7" s="23">
        <f>IF($A7="","",SUMIFS('Fuel'!$G$4:$G$1003,'Fuel'!$B$4:$B$1003,$A7,'Fuel'!$I$4:$I$1003,$D$3))</f>
        <v/>
      </c>
      <c r="C7" s="23">
        <f>IF($A7="","",SUMIFS('Service'!$F$4:$F$503,'Service'!$B$4:$B$503,$A7,'Service'!$H$4:$H$503,$D$3))</f>
        <v/>
      </c>
      <c r="D7" s="23">
        <f>IF($A7="","",SUMIFS('Expenses'!$E$4:$E$503,'Expenses'!$B$4:$B$503,$A7,'Expenses'!$G$4:$G$503,$D$3))</f>
        <v/>
      </c>
      <c r="E7" s="23">
        <f>IF($A7="","",SUM(B7:D7))</f>
        <v/>
      </c>
      <c r="F7" s="36">
        <f t="array" ref="F7">IF($A7="","",IFERROR(MAX(IF(('Fuel'!$B$4:$B$1003=$A7)*('Fuel'!$I$4:$I$1003=$D$3)*('Fuel'!$D$4:$D$1003&lt;&gt;""),'Fuel'!$D$4:$D$1003))-MIN(IF(('Fuel'!$B$4:$B$1003=$A7)*('Fuel'!$I$4:$I$1003=$D$3)*('Fuel'!$D$4:$D$1003&lt;&gt;""),'Fuel'!$D$4:$D$1003)),0))</f>
        <v/>
      </c>
      <c r="G7" s="37">
        <f>IF($A7="","",IF(N(F7)&gt;0,E7/F7,""))</f>
        <v/>
      </c>
      <c r="H7" s="17">
        <f>IF($A7="","",COUNTIFS('Deadlines'!$A$4:$A$503,$A7,'Deadlines'!$D$4:$D$503,"&lt;0"))</f>
        <v/>
      </c>
    </row>
    <row r="8">
      <c r="A8" s="9">
        <f>IF('Cars'!A6="","",'Cars'!A6)</f>
        <v/>
      </c>
      <c r="B8" s="23">
        <f>IF($A8="","",SUMIFS('Fuel'!$G$4:$G$1003,'Fuel'!$B$4:$B$1003,$A8,'Fuel'!$I$4:$I$1003,$D$3))</f>
        <v/>
      </c>
      <c r="C8" s="23">
        <f>IF($A8="","",SUMIFS('Service'!$F$4:$F$503,'Service'!$B$4:$B$503,$A8,'Service'!$H$4:$H$503,$D$3))</f>
        <v/>
      </c>
      <c r="D8" s="23">
        <f>IF($A8="","",SUMIFS('Expenses'!$E$4:$E$503,'Expenses'!$B$4:$B$503,$A8,'Expenses'!$G$4:$G$503,$D$3))</f>
        <v/>
      </c>
      <c r="E8" s="23">
        <f>IF($A8="","",SUM(B8:D8))</f>
        <v/>
      </c>
      <c r="F8" s="36">
        <f t="array" ref="F8">IF($A8="","",IFERROR(MAX(IF(('Fuel'!$B$4:$B$1003=$A8)*('Fuel'!$I$4:$I$1003=$D$3)*('Fuel'!$D$4:$D$1003&lt;&gt;""),'Fuel'!$D$4:$D$1003))-MIN(IF(('Fuel'!$B$4:$B$1003=$A8)*('Fuel'!$I$4:$I$1003=$D$3)*('Fuel'!$D$4:$D$1003&lt;&gt;""),'Fuel'!$D$4:$D$1003)),0))</f>
        <v/>
      </c>
      <c r="G8" s="37">
        <f>IF($A8="","",IF(N(F8)&gt;0,E8/F8,""))</f>
        <v/>
      </c>
      <c r="H8" s="17">
        <f>IF($A8="","",COUNTIFS('Deadlines'!$A$4:$A$503,$A8,'Deadlines'!$D$4:$D$503,"&lt;0"))</f>
        <v/>
      </c>
    </row>
    <row r="9">
      <c r="A9" s="9">
        <f>IF('Cars'!A7="","",'Cars'!A7)</f>
        <v/>
      </c>
      <c r="B9" s="23">
        <f>IF($A9="","",SUMIFS('Fuel'!$G$4:$G$1003,'Fuel'!$B$4:$B$1003,$A9,'Fuel'!$I$4:$I$1003,$D$3))</f>
        <v/>
      </c>
      <c r="C9" s="23">
        <f>IF($A9="","",SUMIFS('Service'!$F$4:$F$503,'Service'!$B$4:$B$503,$A9,'Service'!$H$4:$H$503,$D$3))</f>
        <v/>
      </c>
      <c r="D9" s="23">
        <f>IF($A9="","",SUMIFS('Expenses'!$E$4:$E$503,'Expenses'!$B$4:$B$503,$A9,'Expenses'!$G$4:$G$503,$D$3))</f>
        <v/>
      </c>
      <c r="E9" s="23">
        <f>IF($A9="","",SUM(B9:D9))</f>
        <v/>
      </c>
      <c r="F9" s="36">
        <f t="array" ref="F9">IF($A9="","",IFERROR(MAX(IF(('Fuel'!$B$4:$B$1003=$A9)*('Fuel'!$I$4:$I$1003=$D$3)*('Fuel'!$D$4:$D$1003&lt;&gt;""),'Fuel'!$D$4:$D$1003))-MIN(IF(('Fuel'!$B$4:$B$1003=$A9)*('Fuel'!$I$4:$I$1003=$D$3)*('Fuel'!$D$4:$D$1003&lt;&gt;""),'Fuel'!$D$4:$D$1003)),0))</f>
        <v/>
      </c>
      <c r="G9" s="37">
        <f>IF($A9="","",IF(N(F9)&gt;0,E9/F9,""))</f>
        <v/>
      </c>
      <c r="H9" s="17">
        <f>IF($A9="","",COUNTIFS('Deadlines'!$A$4:$A$503,$A9,'Deadlines'!$D$4:$D$503,"&lt;0"))</f>
        <v/>
      </c>
    </row>
    <row r="10">
      <c r="A10" s="9">
        <f>IF('Cars'!A8="","",'Cars'!A8)</f>
        <v/>
      </c>
      <c r="B10" s="23">
        <f>IF($A10="","",SUMIFS('Fuel'!$G$4:$G$1003,'Fuel'!$B$4:$B$1003,$A10,'Fuel'!$I$4:$I$1003,$D$3))</f>
        <v/>
      </c>
      <c r="C10" s="23">
        <f>IF($A10="","",SUMIFS('Service'!$F$4:$F$503,'Service'!$B$4:$B$503,$A10,'Service'!$H$4:$H$503,$D$3))</f>
        <v/>
      </c>
      <c r="D10" s="23">
        <f>IF($A10="","",SUMIFS('Expenses'!$E$4:$E$503,'Expenses'!$B$4:$B$503,$A10,'Expenses'!$G$4:$G$503,$D$3))</f>
        <v/>
      </c>
      <c r="E10" s="23">
        <f>IF($A10="","",SUM(B10:D10))</f>
        <v/>
      </c>
      <c r="F10" s="36">
        <f t="array" ref="F10">IF($A10="","",IFERROR(MAX(IF(('Fuel'!$B$4:$B$1003=$A10)*('Fuel'!$I$4:$I$1003=$D$3)*('Fuel'!$D$4:$D$1003&lt;&gt;""),'Fuel'!$D$4:$D$1003))-MIN(IF(('Fuel'!$B$4:$B$1003=$A10)*('Fuel'!$I$4:$I$1003=$D$3)*('Fuel'!$D$4:$D$1003&lt;&gt;""),'Fuel'!$D$4:$D$1003)),0))</f>
        <v/>
      </c>
      <c r="G10" s="37">
        <f>IF($A10="","",IF(N(F10)&gt;0,E10/F10,""))</f>
        <v/>
      </c>
      <c r="H10" s="17">
        <f>IF($A10="","",COUNTIFS('Deadlines'!$A$4:$A$503,$A10,'Deadlines'!$D$4:$D$503,"&lt;0"))</f>
        <v/>
      </c>
    </row>
    <row r="11">
      <c r="A11" s="9">
        <f>IF('Cars'!A9="","",'Cars'!A9)</f>
        <v/>
      </c>
      <c r="B11" s="23">
        <f>IF($A11="","",SUMIFS('Fuel'!$G$4:$G$1003,'Fuel'!$B$4:$B$1003,$A11,'Fuel'!$I$4:$I$1003,$D$3))</f>
        <v/>
      </c>
      <c r="C11" s="23">
        <f>IF($A11="","",SUMIFS('Service'!$F$4:$F$503,'Service'!$B$4:$B$503,$A11,'Service'!$H$4:$H$503,$D$3))</f>
        <v/>
      </c>
      <c r="D11" s="23">
        <f>IF($A11="","",SUMIFS('Expenses'!$E$4:$E$503,'Expenses'!$B$4:$B$503,$A11,'Expenses'!$G$4:$G$503,$D$3))</f>
        <v/>
      </c>
      <c r="E11" s="23">
        <f>IF($A11="","",SUM(B11:D11))</f>
        <v/>
      </c>
      <c r="F11" s="36">
        <f t="array" ref="F11">IF($A11="","",IFERROR(MAX(IF(('Fuel'!$B$4:$B$1003=$A11)*('Fuel'!$I$4:$I$1003=$D$3)*('Fuel'!$D$4:$D$1003&lt;&gt;""),'Fuel'!$D$4:$D$1003))-MIN(IF(('Fuel'!$B$4:$B$1003=$A11)*('Fuel'!$I$4:$I$1003=$D$3)*('Fuel'!$D$4:$D$1003&lt;&gt;""),'Fuel'!$D$4:$D$1003)),0))</f>
        <v/>
      </c>
      <c r="G11" s="37">
        <f>IF($A11="","",IF(N(F11)&gt;0,E11/F11,""))</f>
        <v/>
      </c>
      <c r="H11" s="17">
        <f>IF($A11="","",COUNTIFS('Deadlines'!$A$4:$A$503,$A11,'Deadlines'!$D$4:$D$503,"&lt;0"))</f>
        <v/>
      </c>
    </row>
    <row r="12">
      <c r="A12" s="9">
        <f>IF('Cars'!A10="","",'Cars'!A10)</f>
        <v/>
      </c>
      <c r="B12" s="23">
        <f>IF($A12="","",SUMIFS('Fuel'!$G$4:$G$1003,'Fuel'!$B$4:$B$1003,$A12,'Fuel'!$I$4:$I$1003,$D$3))</f>
        <v/>
      </c>
      <c r="C12" s="23">
        <f>IF($A12="","",SUMIFS('Service'!$F$4:$F$503,'Service'!$B$4:$B$503,$A12,'Service'!$H$4:$H$503,$D$3))</f>
        <v/>
      </c>
      <c r="D12" s="23">
        <f>IF($A12="","",SUMIFS('Expenses'!$E$4:$E$503,'Expenses'!$B$4:$B$503,$A12,'Expenses'!$G$4:$G$503,$D$3))</f>
        <v/>
      </c>
      <c r="E12" s="23">
        <f>IF($A12="","",SUM(B12:D12))</f>
        <v/>
      </c>
      <c r="F12" s="36">
        <f t="array" ref="F12">IF($A12="","",IFERROR(MAX(IF(('Fuel'!$B$4:$B$1003=$A12)*('Fuel'!$I$4:$I$1003=$D$3)*('Fuel'!$D$4:$D$1003&lt;&gt;""),'Fuel'!$D$4:$D$1003))-MIN(IF(('Fuel'!$B$4:$B$1003=$A12)*('Fuel'!$I$4:$I$1003=$D$3)*('Fuel'!$D$4:$D$1003&lt;&gt;""),'Fuel'!$D$4:$D$1003)),0))</f>
        <v/>
      </c>
      <c r="G12" s="37">
        <f>IF($A12="","",IF(N(F12)&gt;0,E12/F12,""))</f>
        <v/>
      </c>
      <c r="H12" s="17">
        <f>IF($A12="","",COUNTIFS('Deadlines'!$A$4:$A$503,$A12,'Deadlines'!$D$4:$D$503,"&lt;0"))</f>
        <v/>
      </c>
    </row>
    <row r="13">
      <c r="A13" s="9">
        <f>IF('Cars'!A11="","",'Cars'!A11)</f>
        <v/>
      </c>
      <c r="B13" s="23">
        <f>IF($A13="","",SUMIFS('Fuel'!$G$4:$G$1003,'Fuel'!$B$4:$B$1003,$A13,'Fuel'!$I$4:$I$1003,$D$3))</f>
        <v/>
      </c>
      <c r="C13" s="23">
        <f>IF($A13="","",SUMIFS('Service'!$F$4:$F$503,'Service'!$B$4:$B$503,$A13,'Service'!$H$4:$H$503,$D$3))</f>
        <v/>
      </c>
      <c r="D13" s="23">
        <f>IF($A13="","",SUMIFS('Expenses'!$E$4:$E$503,'Expenses'!$B$4:$B$503,$A13,'Expenses'!$G$4:$G$503,$D$3))</f>
        <v/>
      </c>
      <c r="E13" s="23">
        <f>IF($A13="","",SUM(B13:D13))</f>
        <v/>
      </c>
      <c r="F13" s="36">
        <f t="array" ref="F13">IF($A13="","",IFERROR(MAX(IF(('Fuel'!$B$4:$B$1003=$A13)*('Fuel'!$I$4:$I$1003=$D$3)*('Fuel'!$D$4:$D$1003&lt;&gt;""),'Fuel'!$D$4:$D$1003))-MIN(IF(('Fuel'!$B$4:$B$1003=$A13)*('Fuel'!$I$4:$I$1003=$D$3)*('Fuel'!$D$4:$D$1003&lt;&gt;""),'Fuel'!$D$4:$D$1003)),0))</f>
        <v/>
      </c>
      <c r="G13" s="37">
        <f>IF($A13="","",IF(N(F13)&gt;0,E13/F13,""))</f>
        <v/>
      </c>
      <c r="H13" s="17">
        <f>IF($A13="","",COUNTIFS('Deadlines'!$A$4:$A$503,$A13,'Deadlines'!$D$4:$D$503,"&lt;0"))</f>
        <v/>
      </c>
    </row>
    <row r="14">
      <c r="A14" s="9">
        <f>IF('Cars'!A12="","",'Cars'!A12)</f>
        <v/>
      </c>
      <c r="B14" s="23">
        <f>IF($A14="","",SUMIFS('Fuel'!$G$4:$G$1003,'Fuel'!$B$4:$B$1003,$A14,'Fuel'!$I$4:$I$1003,$D$3))</f>
        <v/>
      </c>
      <c r="C14" s="23">
        <f>IF($A14="","",SUMIFS('Service'!$F$4:$F$503,'Service'!$B$4:$B$503,$A14,'Service'!$H$4:$H$503,$D$3))</f>
        <v/>
      </c>
      <c r="D14" s="23">
        <f>IF($A14="","",SUMIFS('Expenses'!$E$4:$E$503,'Expenses'!$B$4:$B$503,$A14,'Expenses'!$G$4:$G$503,$D$3))</f>
        <v/>
      </c>
      <c r="E14" s="23">
        <f>IF($A14="","",SUM(B14:D14))</f>
        <v/>
      </c>
      <c r="F14" s="36">
        <f t="array" ref="F14">IF($A14="","",IFERROR(MAX(IF(('Fuel'!$B$4:$B$1003=$A14)*('Fuel'!$I$4:$I$1003=$D$3)*('Fuel'!$D$4:$D$1003&lt;&gt;""),'Fuel'!$D$4:$D$1003))-MIN(IF(('Fuel'!$B$4:$B$1003=$A14)*('Fuel'!$I$4:$I$1003=$D$3)*('Fuel'!$D$4:$D$1003&lt;&gt;""),'Fuel'!$D$4:$D$1003)),0))</f>
        <v/>
      </c>
      <c r="G14" s="37">
        <f>IF($A14="","",IF(N(F14)&gt;0,E14/F14,""))</f>
        <v/>
      </c>
      <c r="H14" s="17">
        <f>IF($A14="","",COUNTIFS('Deadlines'!$A$4:$A$503,$A14,'Deadlines'!$D$4:$D$503,"&lt;0"))</f>
        <v/>
      </c>
    </row>
    <row r="15">
      <c r="A15" s="9">
        <f>IF('Cars'!A13="","",'Cars'!A13)</f>
        <v/>
      </c>
      <c r="B15" s="23">
        <f>IF($A15="","",SUMIFS('Fuel'!$G$4:$G$1003,'Fuel'!$B$4:$B$1003,$A15,'Fuel'!$I$4:$I$1003,$D$3))</f>
        <v/>
      </c>
      <c r="C15" s="23">
        <f>IF($A15="","",SUMIFS('Service'!$F$4:$F$503,'Service'!$B$4:$B$503,$A15,'Service'!$H$4:$H$503,$D$3))</f>
        <v/>
      </c>
      <c r="D15" s="23">
        <f>IF($A15="","",SUMIFS('Expenses'!$E$4:$E$503,'Expenses'!$B$4:$B$503,$A15,'Expenses'!$G$4:$G$503,$D$3))</f>
        <v/>
      </c>
      <c r="E15" s="23">
        <f>IF($A15="","",SUM(B15:D15))</f>
        <v/>
      </c>
      <c r="F15" s="36">
        <f t="array" ref="F15">IF($A15="","",IFERROR(MAX(IF(('Fuel'!$B$4:$B$1003=$A15)*('Fuel'!$I$4:$I$1003=$D$3)*('Fuel'!$D$4:$D$1003&lt;&gt;""),'Fuel'!$D$4:$D$1003))-MIN(IF(('Fuel'!$B$4:$B$1003=$A15)*('Fuel'!$I$4:$I$1003=$D$3)*('Fuel'!$D$4:$D$1003&lt;&gt;""),'Fuel'!$D$4:$D$1003)),0))</f>
        <v/>
      </c>
      <c r="G15" s="37">
        <f>IF($A15="","",IF(N(F15)&gt;0,E15/F15,""))</f>
        <v/>
      </c>
      <c r="H15" s="17">
        <f>IF($A15="","",COUNTIFS('Deadlines'!$A$4:$A$503,$A15,'Deadlines'!$D$4:$D$503,"&lt;0"))</f>
        <v/>
      </c>
    </row>
    <row r="16">
      <c r="A16" s="9">
        <f>IF('Cars'!A14="","",'Cars'!A14)</f>
        <v/>
      </c>
      <c r="B16" s="23">
        <f>IF($A16="","",SUMIFS('Fuel'!$G$4:$G$1003,'Fuel'!$B$4:$B$1003,$A16,'Fuel'!$I$4:$I$1003,$D$3))</f>
        <v/>
      </c>
      <c r="C16" s="23">
        <f>IF($A16="","",SUMIFS('Service'!$F$4:$F$503,'Service'!$B$4:$B$503,$A16,'Service'!$H$4:$H$503,$D$3))</f>
        <v/>
      </c>
      <c r="D16" s="23">
        <f>IF($A16="","",SUMIFS('Expenses'!$E$4:$E$503,'Expenses'!$B$4:$B$503,$A16,'Expenses'!$G$4:$G$503,$D$3))</f>
        <v/>
      </c>
      <c r="E16" s="23">
        <f>IF($A16="","",SUM(B16:D16))</f>
        <v/>
      </c>
      <c r="F16" s="36">
        <f t="array" ref="F16">IF($A16="","",IFERROR(MAX(IF(('Fuel'!$B$4:$B$1003=$A16)*('Fuel'!$I$4:$I$1003=$D$3)*('Fuel'!$D$4:$D$1003&lt;&gt;""),'Fuel'!$D$4:$D$1003))-MIN(IF(('Fuel'!$B$4:$B$1003=$A16)*('Fuel'!$I$4:$I$1003=$D$3)*('Fuel'!$D$4:$D$1003&lt;&gt;""),'Fuel'!$D$4:$D$1003)),0))</f>
        <v/>
      </c>
      <c r="G16" s="37">
        <f>IF($A16="","",IF(N(F16)&gt;0,E16/F16,""))</f>
        <v/>
      </c>
      <c r="H16" s="17">
        <f>IF($A16="","",COUNTIFS('Deadlines'!$A$4:$A$503,$A16,'Deadlines'!$D$4:$D$503,"&lt;0"))</f>
        <v/>
      </c>
    </row>
    <row r="17">
      <c r="A17" s="9">
        <f>IF('Cars'!A15="","",'Cars'!A15)</f>
        <v/>
      </c>
      <c r="B17" s="23">
        <f>IF($A17="","",SUMIFS('Fuel'!$G$4:$G$1003,'Fuel'!$B$4:$B$1003,$A17,'Fuel'!$I$4:$I$1003,$D$3))</f>
        <v/>
      </c>
      <c r="C17" s="23">
        <f>IF($A17="","",SUMIFS('Service'!$F$4:$F$503,'Service'!$B$4:$B$503,$A17,'Service'!$H$4:$H$503,$D$3))</f>
        <v/>
      </c>
      <c r="D17" s="23">
        <f>IF($A17="","",SUMIFS('Expenses'!$E$4:$E$503,'Expenses'!$B$4:$B$503,$A17,'Expenses'!$G$4:$G$503,$D$3))</f>
        <v/>
      </c>
      <c r="E17" s="23">
        <f>IF($A17="","",SUM(B17:D17))</f>
        <v/>
      </c>
      <c r="F17" s="36">
        <f t="array" ref="F17">IF($A17="","",IFERROR(MAX(IF(('Fuel'!$B$4:$B$1003=$A17)*('Fuel'!$I$4:$I$1003=$D$3)*('Fuel'!$D$4:$D$1003&lt;&gt;""),'Fuel'!$D$4:$D$1003))-MIN(IF(('Fuel'!$B$4:$B$1003=$A17)*('Fuel'!$I$4:$I$1003=$D$3)*('Fuel'!$D$4:$D$1003&lt;&gt;""),'Fuel'!$D$4:$D$1003)),0))</f>
        <v/>
      </c>
      <c r="G17" s="37">
        <f>IF($A17="","",IF(N(F17)&gt;0,E17/F17,""))</f>
        <v/>
      </c>
      <c r="H17" s="17">
        <f>IF($A17="","",COUNTIFS('Deadlines'!$A$4:$A$503,$A17,'Deadlines'!$D$4:$D$503,"&lt;0"))</f>
        <v/>
      </c>
    </row>
    <row r="18">
      <c r="A18" s="9">
        <f>IF('Cars'!A16="","",'Cars'!A16)</f>
        <v/>
      </c>
      <c r="B18" s="23">
        <f>IF($A18="","",SUMIFS('Fuel'!$G$4:$G$1003,'Fuel'!$B$4:$B$1003,$A18,'Fuel'!$I$4:$I$1003,$D$3))</f>
        <v/>
      </c>
      <c r="C18" s="23">
        <f>IF($A18="","",SUMIFS('Service'!$F$4:$F$503,'Service'!$B$4:$B$503,$A18,'Service'!$H$4:$H$503,$D$3))</f>
        <v/>
      </c>
      <c r="D18" s="23">
        <f>IF($A18="","",SUMIFS('Expenses'!$E$4:$E$503,'Expenses'!$B$4:$B$503,$A18,'Expenses'!$G$4:$G$503,$D$3))</f>
        <v/>
      </c>
      <c r="E18" s="23">
        <f>IF($A18="","",SUM(B18:D18))</f>
        <v/>
      </c>
      <c r="F18" s="36">
        <f t="array" ref="F18">IF($A18="","",IFERROR(MAX(IF(('Fuel'!$B$4:$B$1003=$A18)*('Fuel'!$I$4:$I$1003=$D$3)*('Fuel'!$D$4:$D$1003&lt;&gt;""),'Fuel'!$D$4:$D$1003))-MIN(IF(('Fuel'!$B$4:$B$1003=$A18)*('Fuel'!$I$4:$I$1003=$D$3)*('Fuel'!$D$4:$D$1003&lt;&gt;""),'Fuel'!$D$4:$D$1003)),0))</f>
        <v/>
      </c>
      <c r="G18" s="37">
        <f>IF($A18="","",IF(N(F18)&gt;0,E18/F18,""))</f>
        <v/>
      </c>
      <c r="H18" s="17">
        <f>IF($A18="","",COUNTIFS('Deadlines'!$A$4:$A$503,$A18,'Deadlines'!$D$4:$D$503,"&lt;0"))</f>
        <v/>
      </c>
    </row>
    <row r="19">
      <c r="A19" s="9">
        <f>IF('Cars'!A17="","",'Cars'!A17)</f>
        <v/>
      </c>
      <c r="B19" s="23">
        <f>IF($A19="","",SUMIFS('Fuel'!$G$4:$G$1003,'Fuel'!$B$4:$B$1003,$A19,'Fuel'!$I$4:$I$1003,$D$3))</f>
        <v/>
      </c>
      <c r="C19" s="23">
        <f>IF($A19="","",SUMIFS('Service'!$F$4:$F$503,'Service'!$B$4:$B$503,$A19,'Service'!$H$4:$H$503,$D$3))</f>
        <v/>
      </c>
      <c r="D19" s="23">
        <f>IF($A19="","",SUMIFS('Expenses'!$E$4:$E$503,'Expenses'!$B$4:$B$503,$A19,'Expenses'!$G$4:$G$503,$D$3))</f>
        <v/>
      </c>
      <c r="E19" s="23">
        <f>IF($A19="","",SUM(B19:D19))</f>
        <v/>
      </c>
      <c r="F19" s="36">
        <f t="array" ref="F19">IF($A19="","",IFERROR(MAX(IF(('Fuel'!$B$4:$B$1003=$A19)*('Fuel'!$I$4:$I$1003=$D$3)*('Fuel'!$D$4:$D$1003&lt;&gt;""),'Fuel'!$D$4:$D$1003))-MIN(IF(('Fuel'!$B$4:$B$1003=$A19)*('Fuel'!$I$4:$I$1003=$D$3)*('Fuel'!$D$4:$D$1003&lt;&gt;""),'Fuel'!$D$4:$D$1003)),0))</f>
        <v/>
      </c>
      <c r="G19" s="37">
        <f>IF($A19="","",IF(N(F19)&gt;0,E19/F19,""))</f>
        <v/>
      </c>
      <c r="H19" s="17">
        <f>IF($A19="","",COUNTIFS('Deadlines'!$A$4:$A$503,$A19,'Deadlines'!$D$4:$D$503,"&lt;0"))</f>
        <v/>
      </c>
    </row>
    <row r="20">
      <c r="A20" s="9">
        <f>IF('Cars'!A18="","",'Cars'!A18)</f>
        <v/>
      </c>
      <c r="B20" s="23">
        <f>IF($A20="","",SUMIFS('Fuel'!$G$4:$G$1003,'Fuel'!$B$4:$B$1003,$A20,'Fuel'!$I$4:$I$1003,$D$3))</f>
        <v/>
      </c>
      <c r="C20" s="23">
        <f>IF($A20="","",SUMIFS('Service'!$F$4:$F$503,'Service'!$B$4:$B$503,$A20,'Service'!$H$4:$H$503,$D$3))</f>
        <v/>
      </c>
      <c r="D20" s="23">
        <f>IF($A20="","",SUMIFS('Expenses'!$E$4:$E$503,'Expenses'!$B$4:$B$503,$A20,'Expenses'!$G$4:$G$503,$D$3))</f>
        <v/>
      </c>
      <c r="E20" s="23">
        <f>IF($A20="","",SUM(B20:D20))</f>
        <v/>
      </c>
      <c r="F20" s="36">
        <f t="array" ref="F20">IF($A20="","",IFERROR(MAX(IF(('Fuel'!$B$4:$B$1003=$A20)*('Fuel'!$I$4:$I$1003=$D$3)*('Fuel'!$D$4:$D$1003&lt;&gt;""),'Fuel'!$D$4:$D$1003))-MIN(IF(('Fuel'!$B$4:$B$1003=$A20)*('Fuel'!$I$4:$I$1003=$D$3)*('Fuel'!$D$4:$D$1003&lt;&gt;""),'Fuel'!$D$4:$D$1003)),0))</f>
        <v/>
      </c>
      <c r="G20" s="37">
        <f>IF($A20="","",IF(N(F20)&gt;0,E20/F20,""))</f>
        <v/>
      </c>
      <c r="H20" s="17">
        <f>IF($A20="","",COUNTIFS('Deadlines'!$A$4:$A$503,$A20,'Deadlines'!$D$4:$D$503,"&lt;0"))</f>
        <v/>
      </c>
    </row>
    <row r="21">
      <c r="A21" s="9">
        <f>IF('Cars'!A19="","",'Cars'!A19)</f>
        <v/>
      </c>
      <c r="B21" s="23">
        <f>IF($A21="","",SUMIFS('Fuel'!$G$4:$G$1003,'Fuel'!$B$4:$B$1003,$A21,'Fuel'!$I$4:$I$1003,$D$3))</f>
        <v/>
      </c>
      <c r="C21" s="23">
        <f>IF($A21="","",SUMIFS('Service'!$F$4:$F$503,'Service'!$B$4:$B$503,$A21,'Service'!$H$4:$H$503,$D$3))</f>
        <v/>
      </c>
      <c r="D21" s="23">
        <f>IF($A21="","",SUMIFS('Expenses'!$E$4:$E$503,'Expenses'!$B$4:$B$503,$A21,'Expenses'!$G$4:$G$503,$D$3))</f>
        <v/>
      </c>
      <c r="E21" s="23">
        <f>IF($A21="","",SUM(B21:D21))</f>
        <v/>
      </c>
      <c r="F21" s="36">
        <f t="array" ref="F21">IF($A21="","",IFERROR(MAX(IF(('Fuel'!$B$4:$B$1003=$A21)*('Fuel'!$I$4:$I$1003=$D$3)*('Fuel'!$D$4:$D$1003&lt;&gt;""),'Fuel'!$D$4:$D$1003))-MIN(IF(('Fuel'!$B$4:$B$1003=$A21)*('Fuel'!$I$4:$I$1003=$D$3)*('Fuel'!$D$4:$D$1003&lt;&gt;""),'Fuel'!$D$4:$D$1003)),0))</f>
        <v/>
      </c>
      <c r="G21" s="37">
        <f>IF($A21="","",IF(N(F21)&gt;0,E21/F21,""))</f>
        <v/>
      </c>
      <c r="H21" s="17">
        <f>IF($A21="","",COUNTIFS('Deadlines'!$A$4:$A$503,$A21,'Deadlines'!$D$4:$D$503,"&lt;0"))</f>
        <v/>
      </c>
    </row>
    <row r="22">
      <c r="A22" s="9">
        <f>IF('Cars'!A20="","",'Cars'!A20)</f>
        <v/>
      </c>
      <c r="B22" s="23">
        <f>IF($A22="","",SUMIFS('Fuel'!$G$4:$G$1003,'Fuel'!$B$4:$B$1003,$A22,'Fuel'!$I$4:$I$1003,$D$3))</f>
        <v/>
      </c>
      <c r="C22" s="23">
        <f>IF($A22="","",SUMIFS('Service'!$F$4:$F$503,'Service'!$B$4:$B$503,$A22,'Service'!$H$4:$H$503,$D$3))</f>
        <v/>
      </c>
      <c r="D22" s="23">
        <f>IF($A22="","",SUMIFS('Expenses'!$E$4:$E$503,'Expenses'!$B$4:$B$503,$A22,'Expenses'!$G$4:$G$503,$D$3))</f>
        <v/>
      </c>
      <c r="E22" s="23">
        <f>IF($A22="","",SUM(B22:D22))</f>
        <v/>
      </c>
      <c r="F22" s="36">
        <f t="array" ref="F22">IF($A22="","",IFERROR(MAX(IF(('Fuel'!$B$4:$B$1003=$A22)*('Fuel'!$I$4:$I$1003=$D$3)*('Fuel'!$D$4:$D$1003&lt;&gt;""),'Fuel'!$D$4:$D$1003))-MIN(IF(('Fuel'!$B$4:$B$1003=$A22)*('Fuel'!$I$4:$I$1003=$D$3)*('Fuel'!$D$4:$D$1003&lt;&gt;""),'Fuel'!$D$4:$D$1003)),0))</f>
        <v/>
      </c>
      <c r="G22" s="37">
        <f>IF($A22="","",IF(N(F22)&gt;0,E22/F22,""))</f>
        <v/>
      </c>
      <c r="H22" s="17">
        <f>IF($A22="","",COUNTIFS('Deadlines'!$A$4:$A$503,$A22,'Deadlines'!$D$4:$D$503,"&lt;0"))</f>
        <v/>
      </c>
    </row>
    <row r="23">
      <c r="A23" s="9">
        <f>IF('Cars'!A21="","",'Cars'!A21)</f>
        <v/>
      </c>
      <c r="B23" s="23">
        <f>IF($A23="","",SUMIFS('Fuel'!$G$4:$G$1003,'Fuel'!$B$4:$B$1003,$A23,'Fuel'!$I$4:$I$1003,$D$3))</f>
        <v/>
      </c>
      <c r="C23" s="23">
        <f>IF($A23="","",SUMIFS('Service'!$F$4:$F$503,'Service'!$B$4:$B$503,$A23,'Service'!$H$4:$H$503,$D$3))</f>
        <v/>
      </c>
      <c r="D23" s="23">
        <f>IF($A23="","",SUMIFS('Expenses'!$E$4:$E$503,'Expenses'!$B$4:$B$503,$A23,'Expenses'!$G$4:$G$503,$D$3))</f>
        <v/>
      </c>
      <c r="E23" s="23">
        <f>IF($A23="","",SUM(B23:D23))</f>
        <v/>
      </c>
      <c r="F23" s="36">
        <f t="array" ref="F23">IF($A23="","",IFERROR(MAX(IF(('Fuel'!$B$4:$B$1003=$A23)*('Fuel'!$I$4:$I$1003=$D$3)*('Fuel'!$D$4:$D$1003&lt;&gt;""),'Fuel'!$D$4:$D$1003))-MIN(IF(('Fuel'!$B$4:$B$1003=$A23)*('Fuel'!$I$4:$I$1003=$D$3)*('Fuel'!$D$4:$D$1003&lt;&gt;""),'Fuel'!$D$4:$D$1003)),0))</f>
        <v/>
      </c>
      <c r="G23" s="37">
        <f>IF($A23="","",IF(N(F23)&gt;0,E23/F23,""))</f>
        <v/>
      </c>
      <c r="H23" s="17">
        <f>IF($A23="","",COUNTIFS('Deadlines'!$A$4:$A$503,$A23,'Deadlines'!$D$4:$D$503,"&lt;0"))</f>
        <v/>
      </c>
    </row>
    <row r="24">
      <c r="A24" s="9">
        <f>IF('Cars'!A22="","",'Cars'!A22)</f>
        <v/>
      </c>
      <c r="B24" s="23">
        <f>IF($A24="","",SUMIFS('Fuel'!$G$4:$G$1003,'Fuel'!$B$4:$B$1003,$A24,'Fuel'!$I$4:$I$1003,$D$3))</f>
        <v/>
      </c>
      <c r="C24" s="23">
        <f>IF($A24="","",SUMIFS('Service'!$F$4:$F$503,'Service'!$B$4:$B$503,$A24,'Service'!$H$4:$H$503,$D$3))</f>
        <v/>
      </c>
      <c r="D24" s="23">
        <f>IF($A24="","",SUMIFS('Expenses'!$E$4:$E$503,'Expenses'!$B$4:$B$503,$A24,'Expenses'!$G$4:$G$503,$D$3))</f>
        <v/>
      </c>
      <c r="E24" s="23">
        <f>IF($A24="","",SUM(B24:D24))</f>
        <v/>
      </c>
      <c r="F24" s="36">
        <f t="array" ref="F24">IF($A24="","",IFERROR(MAX(IF(('Fuel'!$B$4:$B$1003=$A24)*('Fuel'!$I$4:$I$1003=$D$3)*('Fuel'!$D$4:$D$1003&lt;&gt;""),'Fuel'!$D$4:$D$1003))-MIN(IF(('Fuel'!$B$4:$B$1003=$A24)*('Fuel'!$I$4:$I$1003=$D$3)*('Fuel'!$D$4:$D$1003&lt;&gt;""),'Fuel'!$D$4:$D$1003)),0))</f>
        <v/>
      </c>
      <c r="G24" s="37">
        <f>IF($A24="","",IF(N(F24)&gt;0,E24/F24,""))</f>
        <v/>
      </c>
      <c r="H24" s="17">
        <f>IF($A24="","",COUNTIFS('Deadlines'!$A$4:$A$503,$A24,'Deadlines'!$D$4:$D$503,"&lt;0"))</f>
        <v/>
      </c>
    </row>
    <row r="25">
      <c r="A25" s="9">
        <f>IF('Cars'!A23="","",'Cars'!A23)</f>
        <v/>
      </c>
      <c r="B25" s="23">
        <f>IF($A25="","",SUMIFS('Fuel'!$G$4:$G$1003,'Fuel'!$B$4:$B$1003,$A25,'Fuel'!$I$4:$I$1003,$D$3))</f>
        <v/>
      </c>
      <c r="C25" s="23">
        <f>IF($A25="","",SUMIFS('Service'!$F$4:$F$503,'Service'!$B$4:$B$503,$A25,'Service'!$H$4:$H$503,$D$3))</f>
        <v/>
      </c>
      <c r="D25" s="23">
        <f>IF($A25="","",SUMIFS('Expenses'!$E$4:$E$503,'Expenses'!$B$4:$B$503,$A25,'Expenses'!$G$4:$G$503,$D$3))</f>
        <v/>
      </c>
      <c r="E25" s="23">
        <f>IF($A25="","",SUM(B25:D25))</f>
        <v/>
      </c>
      <c r="F25" s="36">
        <f t="array" ref="F25">IF($A25="","",IFERROR(MAX(IF(('Fuel'!$B$4:$B$1003=$A25)*('Fuel'!$I$4:$I$1003=$D$3)*('Fuel'!$D$4:$D$1003&lt;&gt;""),'Fuel'!$D$4:$D$1003))-MIN(IF(('Fuel'!$B$4:$B$1003=$A25)*('Fuel'!$I$4:$I$1003=$D$3)*('Fuel'!$D$4:$D$1003&lt;&gt;""),'Fuel'!$D$4:$D$1003)),0))</f>
        <v/>
      </c>
      <c r="G25" s="37">
        <f>IF($A25="","",IF(N(F25)&gt;0,E25/F25,""))</f>
        <v/>
      </c>
      <c r="H25" s="17">
        <f>IF($A25="","",COUNTIFS('Deadlines'!$A$4:$A$503,$A25,'Deadlines'!$D$4:$D$503,"&lt;0"))</f>
        <v/>
      </c>
    </row>
    <row r="26">
      <c r="A26" s="9">
        <f>IF('Cars'!A24="","",'Cars'!A24)</f>
        <v/>
      </c>
      <c r="B26" s="23">
        <f>IF($A26="","",SUMIFS('Fuel'!$G$4:$G$1003,'Fuel'!$B$4:$B$1003,$A26,'Fuel'!$I$4:$I$1003,$D$3))</f>
        <v/>
      </c>
      <c r="C26" s="23">
        <f>IF($A26="","",SUMIFS('Service'!$F$4:$F$503,'Service'!$B$4:$B$503,$A26,'Service'!$H$4:$H$503,$D$3))</f>
        <v/>
      </c>
      <c r="D26" s="23">
        <f>IF($A26="","",SUMIFS('Expenses'!$E$4:$E$503,'Expenses'!$B$4:$B$503,$A26,'Expenses'!$G$4:$G$503,$D$3))</f>
        <v/>
      </c>
      <c r="E26" s="23">
        <f>IF($A26="","",SUM(B26:D26))</f>
        <v/>
      </c>
      <c r="F26" s="36">
        <f t="array" ref="F26">IF($A26="","",IFERROR(MAX(IF(('Fuel'!$B$4:$B$1003=$A26)*('Fuel'!$I$4:$I$1003=$D$3)*('Fuel'!$D$4:$D$1003&lt;&gt;""),'Fuel'!$D$4:$D$1003))-MIN(IF(('Fuel'!$B$4:$B$1003=$A26)*('Fuel'!$I$4:$I$1003=$D$3)*('Fuel'!$D$4:$D$1003&lt;&gt;""),'Fuel'!$D$4:$D$1003)),0))</f>
        <v/>
      </c>
      <c r="G26" s="37">
        <f>IF($A26="","",IF(N(F26)&gt;0,E26/F26,""))</f>
        <v/>
      </c>
      <c r="H26" s="17">
        <f>IF($A26="","",COUNTIFS('Deadlines'!$A$4:$A$503,$A26,'Deadlines'!$D$4:$D$503,"&lt;0"))</f>
        <v/>
      </c>
    </row>
    <row r="27">
      <c r="A27" s="9">
        <f>IF('Cars'!A25="","",'Cars'!A25)</f>
        <v/>
      </c>
      <c r="B27" s="23">
        <f>IF($A27="","",SUMIFS('Fuel'!$G$4:$G$1003,'Fuel'!$B$4:$B$1003,$A27,'Fuel'!$I$4:$I$1003,$D$3))</f>
        <v/>
      </c>
      <c r="C27" s="23">
        <f>IF($A27="","",SUMIFS('Service'!$F$4:$F$503,'Service'!$B$4:$B$503,$A27,'Service'!$H$4:$H$503,$D$3))</f>
        <v/>
      </c>
      <c r="D27" s="23">
        <f>IF($A27="","",SUMIFS('Expenses'!$E$4:$E$503,'Expenses'!$B$4:$B$503,$A27,'Expenses'!$G$4:$G$503,$D$3))</f>
        <v/>
      </c>
      <c r="E27" s="23">
        <f>IF($A27="","",SUM(B27:D27))</f>
        <v/>
      </c>
      <c r="F27" s="36">
        <f t="array" ref="F27">IF($A27="","",IFERROR(MAX(IF(('Fuel'!$B$4:$B$1003=$A27)*('Fuel'!$I$4:$I$1003=$D$3)*('Fuel'!$D$4:$D$1003&lt;&gt;""),'Fuel'!$D$4:$D$1003))-MIN(IF(('Fuel'!$B$4:$B$1003=$A27)*('Fuel'!$I$4:$I$1003=$D$3)*('Fuel'!$D$4:$D$1003&lt;&gt;""),'Fuel'!$D$4:$D$1003)),0))</f>
        <v/>
      </c>
      <c r="G27" s="37">
        <f>IF($A27="","",IF(N(F27)&gt;0,E27/F27,""))</f>
        <v/>
      </c>
      <c r="H27" s="17">
        <f>IF($A27="","",COUNTIFS('Deadlines'!$A$4:$A$503,$A27,'Deadlines'!$D$4:$D$503,"&lt;0"))</f>
        <v/>
      </c>
    </row>
    <row r="28">
      <c r="A28" s="9">
        <f>IF('Cars'!A26="","",'Cars'!A26)</f>
        <v/>
      </c>
      <c r="B28" s="23">
        <f>IF($A28="","",SUMIFS('Fuel'!$G$4:$G$1003,'Fuel'!$B$4:$B$1003,$A28,'Fuel'!$I$4:$I$1003,$D$3))</f>
        <v/>
      </c>
      <c r="C28" s="23">
        <f>IF($A28="","",SUMIFS('Service'!$F$4:$F$503,'Service'!$B$4:$B$503,$A28,'Service'!$H$4:$H$503,$D$3))</f>
        <v/>
      </c>
      <c r="D28" s="23">
        <f>IF($A28="","",SUMIFS('Expenses'!$E$4:$E$503,'Expenses'!$B$4:$B$503,$A28,'Expenses'!$G$4:$G$503,$D$3))</f>
        <v/>
      </c>
      <c r="E28" s="23">
        <f>IF($A28="","",SUM(B28:D28))</f>
        <v/>
      </c>
      <c r="F28" s="36">
        <f t="array" ref="F28">IF($A28="","",IFERROR(MAX(IF(('Fuel'!$B$4:$B$1003=$A28)*('Fuel'!$I$4:$I$1003=$D$3)*('Fuel'!$D$4:$D$1003&lt;&gt;""),'Fuel'!$D$4:$D$1003))-MIN(IF(('Fuel'!$B$4:$B$1003=$A28)*('Fuel'!$I$4:$I$1003=$D$3)*('Fuel'!$D$4:$D$1003&lt;&gt;""),'Fuel'!$D$4:$D$1003)),0))</f>
        <v/>
      </c>
      <c r="G28" s="37">
        <f>IF($A28="","",IF(N(F28)&gt;0,E28/F28,""))</f>
        <v/>
      </c>
      <c r="H28" s="17">
        <f>IF($A28="","",COUNTIFS('Deadlines'!$A$4:$A$503,$A28,'Deadlines'!$D$4:$D$503,"&lt;0"))</f>
        <v/>
      </c>
    </row>
    <row r="29">
      <c r="A29" s="9">
        <f>IF('Cars'!A27="","",'Cars'!A27)</f>
        <v/>
      </c>
      <c r="B29" s="23">
        <f>IF($A29="","",SUMIFS('Fuel'!$G$4:$G$1003,'Fuel'!$B$4:$B$1003,$A29,'Fuel'!$I$4:$I$1003,$D$3))</f>
        <v/>
      </c>
      <c r="C29" s="23">
        <f>IF($A29="","",SUMIFS('Service'!$F$4:$F$503,'Service'!$B$4:$B$503,$A29,'Service'!$H$4:$H$503,$D$3))</f>
        <v/>
      </c>
      <c r="D29" s="23">
        <f>IF($A29="","",SUMIFS('Expenses'!$E$4:$E$503,'Expenses'!$B$4:$B$503,$A29,'Expenses'!$G$4:$G$503,$D$3))</f>
        <v/>
      </c>
      <c r="E29" s="23">
        <f>IF($A29="","",SUM(B29:D29))</f>
        <v/>
      </c>
      <c r="F29" s="36">
        <f t="array" ref="F29">IF($A29="","",IFERROR(MAX(IF(('Fuel'!$B$4:$B$1003=$A29)*('Fuel'!$I$4:$I$1003=$D$3)*('Fuel'!$D$4:$D$1003&lt;&gt;""),'Fuel'!$D$4:$D$1003))-MIN(IF(('Fuel'!$B$4:$B$1003=$A29)*('Fuel'!$I$4:$I$1003=$D$3)*('Fuel'!$D$4:$D$1003&lt;&gt;""),'Fuel'!$D$4:$D$1003)),0))</f>
        <v/>
      </c>
      <c r="G29" s="37">
        <f>IF($A29="","",IF(N(F29)&gt;0,E29/F29,""))</f>
        <v/>
      </c>
      <c r="H29" s="17">
        <f>IF($A29="","",COUNTIFS('Deadlines'!$A$4:$A$503,$A29,'Deadlines'!$D$4:$D$503,"&lt;0"))</f>
        <v/>
      </c>
    </row>
    <row r="30">
      <c r="A30" s="9">
        <f>IF('Cars'!A28="","",'Cars'!A28)</f>
        <v/>
      </c>
      <c r="B30" s="23">
        <f>IF($A30="","",SUMIFS('Fuel'!$G$4:$G$1003,'Fuel'!$B$4:$B$1003,$A30,'Fuel'!$I$4:$I$1003,$D$3))</f>
        <v/>
      </c>
      <c r="C30" s="23">
        <f>IF($A30="","",SUMIFS('Service'!$F$4:$F$503,'Service'!$B$4:$B$503,$A30,'Service'!$H$4:$H$503,$D$3))</f>
        <v/>
      </c>
      <c r="D30" s="23">
        <f>IF($A30="","",SUMIFS('Expenses'!$E$4:$E$503,'Expenses'!$B$4:$B$503,$A30,'Expenses'!$G$4:$G$503,$D$3))</f>
        <v/>
      </c>
      <c r="E30" s="23">
        <f>IF($A30="","",SUM(B30:D30))</f>
        <v/>
      </c>
      <c r="F30" s="36">
        <f t="array" ref="F30">IF($A30="","",IFERROR(MAX(IF(('Fuel'!$B$4:$B$1003=$A30)*('Fuel'!$I$4:$I$1003=$D$3)*('Fuel'!$D$4:$D$1003&lt;&gt;""),'Fuel'!$D$4:$D$1003))-MIN(IF(('Fuel'!$B$4:$B$1003=$A30)*('Fuel'!$I$4:$I$1003=$D$3)*('Fuel'!$D$4:$D$1003&lt;&gt;""),'Fuel'!$D$4:$D$1003)),0))</f>
        <v/>
      </c>
      <c r="G30" s="37">
        <f>IF($A30="","",IF(N(F30)&gt;0,E30/F30,""))</f>
        <v/>
      </c>
      <c r="H30" s="17">
        <f>IF($A30="","",COUNTIFS('Deadlines'!$A$4:$A$503,$A30,'Deadlines'!$D$4:$D$503,"&lt;0"))</f>
        <v/>
      </c>
    </row>
    <row r="31">
      <c r="A31" s="9">
        <f>IF('Cars'!A29="","",'Cars'!A29)</f>
        <v/>
      </c>
      <c r="B31" s="23">
        <f>IF($A31="","",SUMIFS('Fuel'!$G$4:$G$1003,'Fuel'!$B$4:$B$1003,$A31,'Fuel'!$I$4:$I$1003,$D$3))</f>
        <v/>
      </c>
      <c r="C31" s="23">
        <f>IF($A31="","",SUMIFS('Service'!$F$4:$F$503,'Service'!$B$4:$B$503,$A31,'Service'!$H$4:$H$503,$D$3))</f>
        <v/>
      </c>
      <c r="D31" s="23">
        <f>IF($A31="","",SUMIFS('Expenses'!$E$4:$E$503,'Expenses'!$B$4:$B$503,$A31,'Expenses'!$G$4:$G$503,$D$3))</f>
        <v/>
      </c>
      <c r="E31" s="23">
        <f>IF($A31="","",SUM(B31:D31))</f>
        <v/>
      </c>
      <c r="F31" s="36">
        <f t="array" ref="F31">IF($A31="","",IFERROR(MAX(IF(('Fuel'!$B$4:$B$1003=$A31)*('Fuel'!$I$4:$I$1003=$D$3)*('Fuel'!$D$4:$D$1003&lt;&gt;""),'Fuel'!$D$4:$D$1003))-MIN(IF(('Fuel'!$B$4:$B$1003=$A31)*('Fuel'!$I$4:$I$1003=$D$3)*('Fuel'!$D$4:$D$1003&lt;&gt;""),'Fuel'!$D$4:$D$1003)),0))</f>
        <v/>
      </c>
      <c r="G31" s="37">
        <f>IF($A31="","",IF(N(F31)&gt;0,E31/F31,""))</f>
        <v/>
      </c>
      <c r="H31" s="17">
        <f>IF($A31="","",COUNTIFS('Deadlines'!$A$4:$A$503,$A31,'Deadlines'!$D$4:$D$503,"&lt;0"))</f>
        <v/>
      </c>
    </row>
    <row r="32">
      <c r="A32" s="9">
        <f>IF('Cars'!A30="","",'Cars'!A30)</f>
        <v/>
      </c>
      <c r="B32" s="23">
        <f>IF($A32="","",SUMIFS('Fuel'!$G$4:$G$1003,'Fuel'!$B$4:$B$1003,$A32,'Fuel'!$I$4:$I$1003,$D$3))</f>
        <v/>
      </c>
      <c r="C32" s="23">
        <f>IF($A32="","",SUMIFS('Service'!$F$4:$F$503,'Service'!$B$4:$B$503,$A32,'Service'!$H$4:$H$503,$D$3))</f>
        <v/>
      </c>
      <c r="D32" s="23">
        <f>IF($A32="","",SUMIFS('Expenses'!$E$4:$E$503,'Expenses'!$B$4:$B$503,$A32,'Expenses'!$G$4:$G$503,$D$3))</f>
        <v/>
      </c>
      <c r="E32" s="23">
        <f>IF($A32="","",SUM(B32:D32))</f>
        <v/>
      </c>
      <c r="F32" s="36">
        <f t="array" ref="F32">IF($A32="","",IFERROR(MAX(IF(('Fuel'!$B$4:$B$1003=$A32)*('Fuel'!$I$4:$I$1003=$D$3)*('Fuel'!$D$4:$D$1003&lt;&gt;""),'Fuel'!$D$4:$D$1003))-MIN(IF(('Fuel'!$B$4:$B$1003=$A32)*('Fuel'!$I$4:$I$1003=$D$3)*('Fuel'!$D$4:$D$1003&lt;&gt;""),'Fuel'!$D$4:$D$1003)),0))</f>
        <v/>
      </c>
      <c r="G32" s="37">
        <f>IF($A32="","",IF(N(F32)&gt;0,E32/F32,""))</f>
        <v/>
      </c>
      <c r="H32" s="17">
        <f>IF($A32="","",COUNTIFS('Deadlines'!$A$4:$A$503,$A32,'Deadlines'!$D$4:$D$503,"&lt;0"))</f>
        <v/>
      </c>
    </row>
    <row r="33">
      <c r="A33" s="9">
        <f>IF('Cars'!A31="","",'Cars'!A31)</f>
        <v/>
      </c>
      <c r="B33" s="23">
        <f>IF($A33="","",SUMIFS('Fuel'!$G$4:$G$1003,'Fuel'!$B$4:$B$1003,$A33,'Fuel'!$I$4:$I$1003,$D$3))</f>
        <v/>
      </c>
      <c r="C33" s="23">
        <f>IF($A33="","",SUMIFS('Service'!$F$4:$F$503,'Service'!$B$4:$B$503,$A33,'Service'!$H$4:$H$503,$D$3))</f>
        <v/>
      </c>
      <c r="D33" s="23">
        <f>IF($A33="","",SUMIFS('Expenses'!$E$4:$E$503,'Expenses'!$B$4:$B$503,$A33,'Expenses'!$G$4:$G$503,$D$3))</f>
        <v/>
      </c>
      <c r="E33" s="23">
        <f>IF($A33="","",SUM(B33:D33))</f>
        <v/>
      </c>
      <c r="F33" s="36">
        <f t="array" ref="F33">IF($A33="","",IFERROR(MAX(IF(('Fuel'!$B$4:$B$1003=$A33)*('Fuel'!$I$4:$I$1003=$D$3)*('Fuel'!$D$4:$D$1003&lt;&gt;""),'Fuel'!$D$4:$D$1003))-MIN(IF(('Fuel'!$B$4:$B$1003=$A33)*('Fuel'!$I$4:$I$1003=$D$3)*('Fuel'!$D$4:$D$1003&lt;&gt;""),'Fuel'!$D$4:$D$1003)),0))</f>
        <v/>
      </c>
      <c r="G33" s="37">
        <f>IF($A33="","",IF(N(F33)&gt;0,E33/F33,""))</f>
        <v/>
      </c>
      <c r="H33" s="17">
        <f>IF($A33="","",COUNTIFS('Deadlines'!$A$4:$A$503,$A33,'Deadlines'!$D$4:$D$503,"&lt;0"))</f>
        <v/>
      </c>
    </row>
    <row r="34">
      <c r="A34" s="9">
        <f>IF('Cars'!A32="","",'Cars'!A32)</f>
        <v/>
      </c>
      <c r="B34" s="23">
        <f>IF($A34="","",SUMIFS('Fuel'!$G$4:$G$1003,'Fuel'!$B$4:$B$1003,$A34,'Fuel'!$I$4:$I$1003,$D$3))</f>
        <v/>
      </c>
      <c r="C34" s="23">
        <f>IF($A34="","",SUMIFS('Service'!$F$4:$F$503,'Service'!$B$4:$B$503,$A34,'Service'!$H$4:$H$503,$D$3))</f>
        <v/>
      </c>
      <c r="D34" s="23">
        <f>IF($A34="","",SUMIFS('Expenses'!$E$4:$E$503,'Expenses'!$B$4:$B$503,$A34,'Expenses'!$G$4:$G$503,$D$3))</f>
        <v/>
      </c>
      <c r="E34" s="23">
        <f>IF($A34="","",SUM(B34:D34))</f>
        <v/>
      </c>
      <c r="F34" s="36">
        <f t="array" ref="F34">IF($A34="","",IFERROR(MAX(IF(('Fuel'!$B$4:$B$1003=$A34)*('Fuel'!$I$4:$I$1003=$D$3)*('Fuel'!$D$4:$D$1003&lt;&gt;""),'Fuel'!$D$4:$D$1003))-MIN(IF(('Fuel'!$B$4:$B$1003=$A34)*('Fuel'!$I$4:$I$1003=$D$3)*('Fuel'!$D$4:$D$1003&lt;&gt;""),'Fuel'!$D$4:$D$1003)),0))</f>
        <v/>
      </c>
      <c r="G34" s="37">
        <f>IF($A34="","",IF(N(F34)&gt;0,E34/F34,""))</f>
        <v/>
      </c>
      <c r="H34" s="17">
        <f>IF($A34="","",COUNTIFS('Deadlines'!$A$4:$A$503,$A34,'Deadlines'!$D$4:$D$503,"&lt;0"))</f>
        <v/>
      </c>
    </row>
    <row r="35">
      <c r="A35" s="9">
        <f>IF('Cars'!A33="","",'Cars'!A33)</f>
        <v/>
      </c>
      <c r="B35" s="23">
        <f>IF($A35="","",SUMIFS('Fuel'!$G$4:$G$1003,'Fuel'!$B$4:$B$1003,$A35,'Fuel'!$I$4:$I$1003,$D$3))</f>
        <v/>
      </c>
      <c r="C35" s="23">
        <f>IF($A35="","",SUMIFS('Service'!$F$4:$F$503,'Service'!$B$4:$B$503,$A35,'Service'!$H$4:$H$503,$D$3))</f>
        <v/>
      </c>
      <c r="D35" s="23">
        <f>IF($A35="","",SUMIFS('Expenses'!$E$4:$E$503,'Expenses'!$B$4:$B$503,$A35,'Expenses'!$G$4:$G$503,$D$3))</f>
        <v/>
      </c>
      <c r="E35" s="23">
        <f>IF($A35="","",SUM(B35:D35))</f>
        <v/>
      </c>
      <c r="F35" s="36">
        <f t="array" ref="F35">IF($A35="","",IFERROR(MAX(IF(('Fuel'!$B$4:$B$1003=$A35)*('Fuel'!$I$4:$I$1003=$D$3)*('Fuel'!$D$4:$D$1003&lt;&gt;""),'Fuel'!$D$4:$D$1003))-MIN(IF(('Fuel'!$B$4:$B$1003=$A35)*('Fuel'!$I$4:$I$1003=$D$3)*('Fuel'!$D$4:$D$1003&lt;&gt;""),'Fuel'!$D$4:$D$1003)),0))</f>
        <v/>
      </c>
      <c r="G35" s="37">
        <f>IF($A35="","",IF(N(F35)&gt;0,E35/F35,""))</f>
        <v/>
      </c>
      <c r="H35" s="17">
        <f>IF($A35="","",COUNTIFS('Deadlines'!$A$4:$A$503,$A35,'Deadlines'!$D$4:$D$503,"&lt;0"))</f>
        <v/>
      </c>
    </row>
    <row r="36">
      <c r="A36" s="9">
        <f>IF('Cars'!A34="","",'Cars'!A34)</f>
        <v/>
      </c>
      <c r="B36" s="23">
        <f>IF($A36="","",SUMIFS('Fuel'!$G$4:$G$1003,'Fuel'!$B$4:$B$1003,$A36,'Fuel'!$I$4:$I$1003,$D$3))</f>
        <v/>
      </c>
      <c r="C36" s="23">
        <f>IF($A36="","",SUMIFS('Service'!$F$4:$F$503,'Service'!$B$4:$B$503,$A36,'Service'!$H$4:$H$503,$D$3))</f>
        <v/>
      </c>
      <c r="D36" s="23">
        <f>IF($A36="","",SUMIFS('Expenses'!$E$4:$E$503,'Expenses'!$B$4:$B$503,$A36,'Expenses'!$G$4:$G$503,$D$3))</f>
        <v/>
      </c>
      <c r="E36" s="23">
        <f>IF($A36="","",SUM(B36:D36))</f>
        <v/>
      </c>
      <c r="F36" s="36">
        <f t="array" ref="F36">IF($A36="","",IFERROR(MAX(IF(('Fuel'!$B$4:$B$1003=$A36)*('Fuel'!$I$4:$I$1003=$D$3)*('Fuel'!$D$4:$D$1003&lt;&gt;""),'Fuel'!$D$4:$D$1003))-MIN(IF(('Fuel'!$B$4:$B$1003=$A36)*('Fuel'!$I$4:$I$1003=$D$3)*('Fuel'!$D$4:$D$1003&lt;&gt;""),'Fuel'!$D$4:$D$1003)),0))</f>
        <v/>
      </c>
      <c r="G36" s="37">
        <f>IF($A36="","",IF(N(F36)&gt;0,E36/F36,""))</f>
        <v/>
      </c>
      <c r="H36" s="17">
        <f>IF($A36="","",COUNTIFS('Deadlines'!$A$4:$A$503,$A36,'Deadlines'!$D$4:$D$503,"&lt;0"))</f>
        <v/>
      </c>
    </row>
    <row r="37">
      <c r="A37" s="9">
        <f>IF('Cars'!A35="","",'Cars'!A35)</f>
        <v/>
      </c>
      <c r="B37" s="23">
        <f>IF($A37="","",SUMIFS('Fuel'!$G$4:$G$1003,'Fuel'!$B$4:$B$1003,$A37,'Fuel'!$I$4:$I$1003,$D$3))</f>
        <v/>
      </c>
      <c r="C37" s="23">
        <f>IF($A37="","",SUMIFS('Service'!$F$4:$F$503,'Service'!$B$4:$B$503,$A37,'Service'!$H$4:$H$503,$D$3))</f>
        <v/>
      </c>
      <c r="D37" s="23">
        <f>IF($A37="","",SUMIFS('Expenses'!$E$4:$E$503,'Expenses'!$B$4:$B$503,$A37,'Expenses'!$G$4:$G$503,$D$3))</f>
        <v/>
      </c>
      <c r="E37" s="23">
        <f>IF($A37="","",SUM(B37:D37))</f>
        <v/>
      </c>
      <c r="F37" s="36">
        <f t="array" ref="F37">IF($A37="","",IFERROR(MAX(IF(('Fuel'!$B$4:$B$1003=$A37)*('Fuel'!$I$4:$I$1003=$D$3)*('Fuel'!$D$4:$D$1003&lt;&gt;""),'Fuel'!$D$4:$D$1003))-MIN(IF(('Fuel'!$B$4:$B$1003=$A37)*('Fuel'!$I$4:$I$1003=$D$3)*('Fuel'!$D$4:$D$1003&lt;&gt;""),'Fuel'!$D$4:$D$1003)),0))</f>
        <v/>
      </c>
      <c r="G37" s="37">
        <f>IF($A37="","",IF(N(F37)&gt;0,E37/F37,""))</f>
        <v/>
      </c>
      <c r="H37" s="17">
        <f>IF($A37="","",COUNTIFS('Deadlines'!$A$4:$A$503,$A37,'Deadlines'!$D$4:$D$503,"&lt;0"))</f>
        <v/>
      </c>
    </row>
    <row r="38">
      <c r="A38" s="9">
        <f>IF('Cars'!A36="","",'Cars'!A36)</f>
        <v/>
      </c>
      <c r="B38" s="23">
        <f>IF($A38="","",SUMIFS('Fuel'!$G$4:$G$1003,'Fuel'!$B$4:$B$1003,$A38,'Fuel'!$I$4:$I$1003,$D$3))</f>
        <v/>
      </c>
      <c r="C38" s="23">
        <f>IF($A38="","",SUMIFS('Service'!$F$4:$F$503,'Service'!$B$4:$B$503,$A38,'Service'!$H$4:$H$503,$D$3))</f>
        <v/>
      </c>
      <c r="D38" s="23">
        <f>IF($A38="","",SUMIFS('Expenses'!$E$4:$E$503,'Expenses'!$B$4:$B$503,$A38,'Expenses'!$G$4:$G$503,$D$3))</f>
        <v/>
      </c>
      <c r="E38" s="23">
        <f>IF($A38="","",SUM(B38:D38))</f>
        <v/>
      </c>
      <c r="F38" s="36">
        <f t="array" ref="F38">IF($A38="","",IFERROR(MAX(IF(('Fuel'!$B$4:$B$1003=$A38)*('Fuel'!$I$4:$I$1003=$D$3)*('Fuel'!$D$4:$D$1003&lt;&gt;""),'Fuel'!$D$4:$D$1003))-MIN(IF(('Fuel'!$B$4:$B$1003=$A38)*('Fuel'!$I$4:$I$1003=$D$3)*('Fuel'!$D$4:$D$1003&lt;&gt;""),'Fuel'!$D$4:$D$1003)),0))</f>
        <v/>
      </c>
      <c r="G38" s="37">
        <f>IF($A38="","",IF(N(F38)&gt;0,E38/F38,""))</f>
        <v/>
      </c>
      <c r="H38" s="17">
        <f>IF($A38="","",COUNTIFS('Deadlines'!$A$4:$A$503,$A38,'Deadlines'!$D$4:$D$503,"&lt;0"))</f>
        <v/>
      </c>
    </row>
    <row r="39">
      <c r="A39" s="9">
        <f>IF('Cars'!A37="","",'Cars'!A37)</f>
        <v/>
      </c>
      <c r="B39" s="23">
        <f>IF($A39="","",SUMIFS('Fuel'!$G$4:$G$1003,'Fuel'!$B$4:$B$1003,$A39,'Fuel'!$I$4:$I$1003,$D$3))</f>
        <v/>
      </c>
      <c r="C39" s="23">
        <f>IF($A39="","",SUMIFS('Service'!$F$4:$F$503,'Service'!$B$4:$B$503,$A39,'Service'!$H$4:$H$503,$D$3))</f>
        <v/>
      </c>
      <c r="D39" s="23">
        <f>IF($A39="","",SUMIFS('Expenses'!$E$4:$E$503,'Expenses'!$B$4:$B$503,$A39,'Expenses'!$G$4:$G$503,$D$3))</f>
        <v/>
      </c>
      <c r="E39" s="23">
        <f>IF($A39="","",SUM(B39:D39))</f>
        <v/>
      </c>
      <c r="F39" s="36">
        <f t="array" ref="F39">IF($A39="","",IFERROR(MAX(IF(('Fuel'!$B$4:$B$1003=$A39)*('Fuel'!$I$4:$I$1003=$D$3)*('Fuel'!$D$4:$D$1003&lt;&gt;""),'Fuel'!$D$4:$D$1003))-MIN(IF(('Fuel'!$B$4:$B$1003=$A39)*('Fuel'!$I$4:$I$1003=$D$3)*('Fuel'!$D$4:$D$1003&lt;&gt;""),'Fuel'!$D$4:$D$1003)),0))</f>
        <v/>
      </c>
      <c r="G39" s="37">
        <f>IF($A39="","",IF(N(F39)&gt;0,E39/F39,""))</f>
        <v/>
      </c>
      <c r="H39" s="17">
        <f>IF($A39="","",COUNTIFS('Deadlines'!$A$4:$A$503,$A39,'Deadlines'!$D$4:$D$503,"&lt;0"))</f>
        <v/>
      </c>
    </row>
    <row r="40">
      <c r="A40" s="9">
        <f>IF('Cars'!A38="","",'Cars'!A38)</f>
        <v/>
      </c>
      <c r="B40" s="23">
        <f>IF($A40="","",SUMIFS('Fuel'!$G$4:$G$1003,'Fuel'!$B$4:$B$1003,$A40,'Fuel'!$I$4:$I$1003,$D$3))</f>
        <v/>
      </c>
      <c r="C40" s="23">
        <f>IF($A40="","",SUMIFS('Service'!$F$4:$F$503,'Service'!$B$4:$B$503,$A40,'Service'!$H$4:$H$503,$D$3))</f>
        <v/>
      </c>
      <c r="D40" s="23">
        <f>IF($A40="","",SUMIFS('Expenses'!$E$4:$E$503,'Expenses'!$B$4:$B$503,$A40,'Expenses'!$G$4:$G$503,$D$3))</f>
        <v/>
      </c>
      <c r="E40" s="23">
        <f>IF($A40="","",SUM(B40:D40))</f>
        <v/>
      </c>
      <c r="F40" s="36">
        <f t="array" ref="F40">IF($A40="","",IFERROR(MAX(IF(('Fuel'!$B$4:$B$1003=$A40)*('Fuel'!$I$4:$I$1003=$D$3)*('Fuel'!$D$4:$D$1003&lt;&gt;""),'Fuel'!$D$4:$D$1003))-MIN(IF(('Fuel'!$B$4:$B$1003=$A40)*('Fuel'!$I$4:$I$1003=$D$3)*('Fuel'!$D$4:$D$1003&lt;&gt;""),'Fuel'!$D$4:$D$1003)),0))</f>
        <v/>
      </c>
      <c r="G40" s="37">
        <f>IF($A40="","",IF(N(F40)&gt;0,E40/F40,""))</f>
        <v/>
      </c>
      <c r="H40" s="17">
        <f>IF($A40="","",COUNTIFS('Deadlines'!$A$4:$A$503,$A40,'Deadlines'!$D$4:$D$503,"&lt;0"))</f>
        <v/>
      </c>
    </row>
    <row r="41">
      <c r="A41" s="9">
        <f>IF('Cars'!A39="","",'Cars'!A39)</f>
        <v/>
      </c>
      <c r="B41" s="23">
        <f>IF($A41="","",SUMIFS('Fuel'!$G$4:$G$1003,'Fuel'!$B$4:$B$1003,$A41,'Fuel'!$I$4:$I$1003,$D$3))</f>
        <v/>
      </c>
      <c r="C41" s="23">
        <f>IF($A41="","",SUMIFS('Service'!$F$4:$F$503,'Service'!$B$4:$B$503,$A41,'Service'!$H$4:$H$503,$D$3))</f>
        <v/>
      </c>
      <c r="D41" s="23">
        <f>IF($A41="","",SUMIFS('Expenses'!$E$4:$E$503,'Expenses'!$B$4:$B$503,$A41,'Expenses'!$G$4:$G$503,$D$3))</f>
        <v/>
      </c>
      <c r="E41" s="23">
        <f>IF($A41="","",SUM(B41:D41))</f>
        <v/>
      </c>
      <c r="F41" s="36">
        <f t="array" ref="F41">IF($A41="","",IFERROR(MAX(IF(('Fuel'!$B$4:$B$1003=$A41)*('Fuel'!$I$4:$I$1003=$D$3)*('Fuel'!$D$4:$D$1003&lt;&gt;""),'Fuel'!$D$4:$D$1003))-MIN(IF(('Fuel'!$B$4:$B$1003=$A41)*('Fuel'!$I$4:$I$1003=$D$3)*('Fuel'!$D$4:$D$1003&lt;&gt;""),'Fuel'!$D$4:$D$1003)),0))</f>
        <v/>
      </c>
      <c r="G41" s="37">
        <f>IF($A41="","",IF(N(F41)&gt;0,E41/F41,""))</f>
        <v/>
      </c>
      <c r="H41" s="17">
        <f>IF($A41="","",COUNTIFS('Deadlines'!$A$4:$A$503,$A41,'Deadlines'!$D$4:$D$503,"&lt;0"))</f>
        <v/>
      </c>
    </row>
    <row r="42">
      <c r="A42" s="9">
        <f>IF('Cars'!A40="","",'Cars'!A40)</f>
        <v/>
      </c>
      <c r="B42" s="23">
        <f>IF($A42="","",SUMIFS('Fuel'!$G$4:$G$1003,'Fuel'!$B$4:$B$1003,$A42,'Fuel'!$I$4:$I$1003,$D$3))</f>
        <v/>
      </c>
      <c r="C42" s="23">
        <f>IF($A42="","",SUMIFS('Service'!$F$4:$F$503,'Service'!$B$4:$B$503,$A42,'Service'!$H$4:$H$503,$D$3))</f>
        <v/>
      </c>
      <c r="D42" s="23">
        <f>IF($A42="","",SUMIFS('Expenses'!$E$4:$E$503,'Expenses'!$B$4:$B$503,$A42,'Expenses'!$G$4:$G$503,$D$3))</f>
        <v/>
      </c>
      <c r="E42" s="23">
        <f>IF($A42="","",SUM(B42:D42))</f>
        <v/>
      </c>
      <c r="F42" s="36">
        <f t="array" ref="F42">IF($A42="","",IFERROR(MAX(IF(('Fuel'!$B$4:$B$1003=$A42)*('Fuel'!$I$4:$I$1003=$D$3)*('Fuel'!$D$4:$D$1003&lt;&gt;""),'Fuel'!$D$4:$D$1003))-MIN(IF(('Fuel'!$B$4:$B$1003=$A42)*('Fuel'!$I$4:$I$1003=$D$3)*('Fuel'!$D$4:$D$1003&lt;&gt;""),'Fuel'!$D$4:$D$1003)),0))</f>
        <v/>
      </c>
      <c r="G42" s="37">
        <f>IF($A42="","",IF(N(F42)&gt;0,E42/F42,""))</f>
        <v/>
      </c>
      <c r="H42" s="17">
        <f>IF($A42="","",COUNTIFS('Deadlines'!$A$4:$A$503,$A42,'Deadlines'!$D$4:$D$503,"&lt;0"))</f>
        <v/>
      </c>
    </row>
    <row r="43">
      <c r="A43" s="9">
        <f>IF('Cars'!A41="","",'Cars'!A41)</f>
        <v/>
      </c>
      <c r="B43" s="23">
        <f>IF($A43="","",SUMIFS('Fuel'!$G$4:$G$1003,'Fuel'!$B$4:$B$1003,$A43,'Fuel'!$I$4:$I$1003,$D$3))</f>
        <v/>
      </c>
      <c r="C43" s="23">
        <f>IF($A43="","",SUMIFS('Service'!$F$4:$F$503,'Service'!$B$4:$B$503,$A43,'Service'!$H$4:$H$503,$D$3))</f>
        <v/>
      </c>
      <c r="D43" s="23">
        <f>IF($A43="","",SUMIFS('Expenses'!$E$4:$E$503,'Expenses'!$B$4:$B$503,$A43,'Expenses'!$G$4:$G$503,$D$3))</f>
        <v/>
      </c>
      <c r="E43" s="23">
        <f>IF($A43="","",SUM(B43:D43))</f>
        <v/>
      </c>
      <c r="F43" s="36">
        <f t="array" ref="F43">IF($A43="","",IFERROR(MAX(IF(('Fuel'!$B$4:$B$1003=$A43)*('Fuel'!$I$4:$I$1003=$D$3)*('Fuel'!$D$4:$D$1003&lt;&gt;""),'Fuel'!$D$4:$D$1003))-MIN(IF(('Fuel'!$B$4:$B$1003=$A43)*('Fuel'!$I$4:$I$1003=$D$3)*('Fuel'!$D$4:$D$1003&lt;&gt;""),'Fuel'!$D$4:$D$1003)),0))</f>
        <v/>
      </c>
      <c r="G43" s="37">
        <f>IF($A43="","",IF(N(F43)&gt;0,E43/F43,""))</f>
        <v/>
      </c>
      <c r="H43" s="17">
        <f>IF($A43="","",COUNTIFS('Deadlines'!$A$4:$A$503,$A43,'Deadlines'!$D$4:$D$503,"&lt;0"))</f>
        <v/>
      </c>
    </row>
    <row r="44">
      <c r="A44" s="9">
        <f>IF('Cars'!A42="","",'Cars'!A42)</f>
        <v/>
      </c>
      <c r="B44" s="23">
        <f>IF($A44="","",SUMIFS('Fuel'!$G$4:$G$1003,'Fuel'!$B$4:$B$1003,$A44,'Fuel'!$I$4:$I$1003,$D$3))</f>
        <v/>
      </c>
      <c r="C44" s="23">
        <f>IF($A44="","",SUMIFS('Service'!$F$4:$F$503,'Service'!$B$4:$B$503,$A44,'Service'!$H$4:$H$503,$D$3))</f>
        <v/>
      </c>
      <c r="D44" s="23">
        <f>IF($A44="","",SUMIFS('Expenses'!$E$4:$E$503,'Expenses'!$B$4:$B$503,$A44,'Expenses'!$G$4:$G$503,$D$3))</f>
        <v/>
      </c>
      <c r="E44" s="23">
        <f>IF($A44="","",SUM(B44:D44))</f>
        <v/>
      </c>
      <c r="F44" s="36">
        <f t="array" ref="F44">IF($A44="","",IFERROR(MAX(IF(('Fuel'!$B$4:$B$1003=$A44)*('Fuel'!$I$4:$I$1003=$D$3)*('Fuel'!$D$4:$D$1003&lt;&gt;""),'Fuel'!$D$4:$D$1003))-MIN(IF(('Fuel'!$B$4:$B$1003=$A44)*('Fuel'!$I$4:$I$1003=$D$3)*('Fuel'!$D$4:$D$1003&lt;&gt;""),'Fuel'!$D$4:$D$1003)),0))</f>
        <v/>
      </c>
      <c r="G44" s="37">
        <f>IF($A44="","",IF(N(F44)&gt;0,E44/F44,""))</f>
        <v/>
      </c>
      <c r="H44" s="17">
        <f>IF($A44="","",COUNTIFS('Deadlines'!$A$4:$A$503,$A44,'Deadlines'!$D$4:$D$503,"&lt;0"))</f>
        <v/>
      </c>
    </row>
    <row r="45">
      <c r="A45" s="9">
        <f>IF('Cars'!A43="","",'Cars'!A43)</f>
        <v/>
      </c>
      <c r="B45" s="23">
        <f>IF($A45="","",SUMIFS('Fuel'!$G$4:$G$1003,'Fuel'!$B$4:$B$1003,$A45,'Fuel'!$I$4:$I$1003,$D$3))</f>
        <v/>
      </c>
      <c r="C45" s="23">
        <f>IF($A45="","",SUMIFS('Service'!$F$4:$F$503,'Service'!$B$4:$B$503,$A45,'Service'!$H$4:$H$503,$D$3))</f>
        <v/>
      </c>
      <c r="D45" s="23">
        <f>IF($A45="","",SUMIFS('Expenses'!$E$4:$E$503,'Expenses'!$B$4:$B$503,$A45,'Expenses'!$G$4:$G$503,$D$3))</f>
        <v/>
      </c>
      <c r="E45" s="23">
        <f>IF($A45="","",SUM(B45:D45))</f>
        <v/>
      </c>
      <c r="F45" s="36">
        <f t="array" ref="F45">IF($A45="","",IFERROR(MAX(IF(('Fuel'!$B$4:$B$1003=$A45)*('Fuel'!$I$4:$I$1003=$D$3)*('Fuel'!$D$4:$D$1003&lt;&gt;""),'Fuel'!$D$4:$D$1003))-MIN(IF(('Fuel'!$B$4:$B$1003=$A45)*('Fuel'!$I$4:$I$1003=$D$3)*('Fuel'!$D$4:$D$1003&lt;&gt;""),'Fuel'!$D$4:$D$1003)),0))</f>
        <v/>
      </c>
      <c r="G45" s="37">
        <f>IF($A45="","",IF(N(F45)&gt;0,E45/F45,""))</f>
        <v/>
      </c>
      <c r="H45" s="17">
        <f>IF($A45="","",COUNTIFS('Deadlines'!$A$4:$A$503,$A45,'Deadlines'!$D$4:$D$503,"&lt;0"))</f>
        <v/>
      </c>
    </row>
    <row r="46">
      <c r="A46" s="9">
        <f>IF('Cars'!A44="","",'Cars'!A44)</f>
        <v/>
      </c>
      <c r="B46" s="23">
        <f>IF($A46="","",SUMIFS('Fuel'!$G$4:$G$1003,'Fuel'!$B$4:$B$1003,$A46,'Fuel'!$I$4:$I$1003,$D$3))</f>
        <v/>
      </c>
      <c r="C46" s="23">
        <f>IF($A46="","",SUMIFS('Service'!$F$4:$F$503,'Service'!$B$4:$B$503,$A46,'Service'!$H$4:$H$503,$D$3))</f>
        <v/>
      </c>
      <c r="D46" s="23">
        <f>IF($A46="","",SUMIFS('Expenses'!$E$4:$E$503,'Expenses'!$B$4:$B$503,$A46,'Expenses'!$G$4:$G$503,$D$3))</f>
        <v/>
      </c>
      <c r="E46" s="23">
        <f>IF($A46="","",SUM(B46:D46))</f>
        <v/>
      </c>
      <c r="F46" s="36">
        <f t="array" ref="F46">IF($A46="","",IFERROR(MAX(IF(('Fuel'!$B$4:$B$1003=$A46)*('Fuel'!$I$4:$I$1003=$D$3)*('Fuel'!$D$4:$D$1003&lt;&gt;""),'Fuel'!$D$4:$D$1003))-MIN(IF(('Fuel'!$B$4:$B$1003=$A46)*('Fuel'!$I$4:$I$1003=$D$3)*('Fuel'!$D$4:$D$1003&lt;&gt;""),'Fuel'!$D$4:$D$1003)),0))</f>
        <v/>
      </c>
      <c r="G46" s="37">
        <f>IF($A46="","",IF(N(F46)&gt;0,E46/F46,""))</f>
        <v/>
      </c>
      <c r="H46" s="17">
        <f>IF($A46="","",COUNTIFS('Deadlines'!$A$4:$A$503,$A46,'Deadlines'!$D$4:$D$503,"&lt;0"))</f>
        <v/>
      </c>
    </row>
    <row r="47">
      <c r="A47" s="9">
        <f>IF('Cars'!A45="","",'Cars'!A45)</f>
        <v/>
      </c>
      <c r="B47" s="23">
        <f>IF($A47="","",SUMIFS('Fuel'!$G$4:$G$1003,'Fuel'!$B$4:$B$1003,$A47,'Fuel'!$I$4:$I$1003,$D$3))</f>
        <v/>
      </c>
      <c r="C47" s="23">
        <f>IF($A47="","",SUMIFS('Service'!$F$4:$F$503,'Service'!$B$4:$B$503,$A47,'Service'!$H$4:$H$503,$D$3))</f>
        <v/>
      </c>
      <c r="D47" s="23">
        <f>IF($A47="","",SUMIFS('Expenses'!$E$4:$E$503,'Expenses'!$B$4:$B$503,$A47,'Expenses'!$G$4:$G$503,$D$3))</f>
        <v/>
      </c>
      <c r="E47" s="23">
        <f>IF($A47="","",SUM(B47:D47))</f>
        <v/>
      </c>
      <c r="F47" s="36">
        <f t="array" ref="F47">IF($A47="","",IFERROR(MAX(IF(('Fuel'!$B$4:$B$1003=$A47)*('Fuel'!$I$4:$I$1003=$D$3)*('Fuel'!$D$4:$D$1003&lt;&gt;""),'Fuel'!$D$4:$D$1003))-MIN(IF(('Fuel'!$B$4:$B$1003=$A47)*('Fuel'!$I$4:$I$1003=$D$3)*('Fuel'!$D$4:$D$1003&lt;&gt;""),'Fuel'!$D$4:$D$1003)),0))</f>
        <v/>
      </c>
      <c r="G47" s="37">
        <f>IF($A47="","",IF(N(F47)&gt;0,E47/F47,""))</f>
        <v/>
      </c>
      <c r="H47" s="17">
        <f>IF($A47="","",COUNTIFS('Deadlines'!$A$4:$A$503,$A47,'Deadlines'!$D$4:$D$503,"&lt;0"))</f>
        <v/>
      </c>
    </row>
    <row r="48">
      <c r="A48" s="9">
        <f>IF('Cars'!A46="","",'Cars'!A46)</f>
        <v/>
      </c>
      <c r="B48" s="23">
        <f>IF($A48="","",SUMIFS('Fuel'!$G$4:$G$1003,'Fuel'!$B$4:$B$1003,$A48,'Fuel'!$I$4:$I$1003,$D$3))</f>
        <v/>
      </c>
      <c r="C48" s="23">
        <f>IF($A48="","",SUMIFS('Service'!$F$4:$F$503,'Service'!$B$4:$B$503,$A48,'Service'!$H$4:$H$503,$D$3))</f>
        <v/>
      </c>
      <c r="D48" s="23">
        <f>IF($A48="","",SUMIFS('Expenses'!$E$4:$E$503,'Expenses'!$B$4:$B$503,$A48,'Expenses'!$G$4:$G$503,$D$3))</f>
        <v/>
      </c>
      <c r="E48" s="23">
        <f>IF($A48="","",SUM(B48:D48))</f>
        <v/>
      </c>
      <c r="F48" s="36">
        <f t="array" ref="F48">IF($A48="","",IFERROR(MAX(IF(('Fuel'!$B$4:$B$1003=$A48)*('Fuel'!$I$4:$I$1003=$D$3)*('Fuel'!$D$4:$D$1003&lt;&gt;""),'Fuel'!$D$4:$D$1003))-MIN(IF(('Fuel'!$B$4:$B$1003=$A48)*('Fuel'!$I$4:$I$1003=$D$3)*('Fuel'!$D$4:$D$1003&lt;&gt;""),'Fuel'!$D$4:$D$1003)),0))</f>
        <v/>
      </c>
      <c r="G48" s="37">
        <f>IF($A48="","",IF(N(F48)&gt;0,E48/F48,""))</f>
        <v/>
      </c>
      <c r="H48" s="17">
        <f>IF($A48="","",COUNTIFS('Deadlines'!$A$4:$A$503,$A48,'Deadlines'!$D$4:$D$503,"&lt;0"))</f>
        <v/>
      </c>
    </row>
    <row r="49">
      <c r="A49" s="9">
        <f>IF('Cars'!A47="","",'Cars'!A47)</f>
        <v/>
      </c>
      <c r="B49" s="23">
        <f>IF($A49="","",SUMIFS('Fuel'!$G$4:$G$1003,'Fuel'!$B$4:$B$1003,$A49,'Fuel'!$I$4:$I$1003,$D$3))</f>
        <v/>
      </c>
      <c r="C49" s="23">
        <f>IF($A49="","",SUMIFS('Service'!$F$4:$F$503,'Service'!$B$4:$B$503,$A49,'Service'!$H$4:$H$503,$D$3))</f>
        <v/>
      </c>
      <c r="D49" s="23">
        <f>IF($A49="","",SUMIFS('Expenses'!$E$4:$E$503,'Expenses'!$B$4:$B$503,$A49,'Expenses'!$G$4:$G$503,$D$3))</f>
        <v/>
      </c>
      <c r="E49" s="23">
        <f>IF($A49="","",SUM(B49:D49))</f>
        <v/>
      </c>
      <c r="F49" s="36">
        <f t="array" ref="F49">IF($A49="","",IFERROR(MAX(IF(('Fuel'!$B$4:$B$1003=$A49)*('Fuel'!$I$4:$I$1003=$D$3)*('Fuel'!$D$4:$D$1003&lt;&gt;""),'Fuel'!$D$4:$D$1003))-MIN(IF(('Fuel'!$B$4:$B$1003=$A49)*('Fuel'!$I$4:$I$1003=$D$3)*('Fuel'!$D$4:$D$1003&lt;&gt;""),'Fuel'!$D$4:$D$1003)),0))</f>
        <v/>
      </c>
      <c r="G49" s="37">
        <f>IF($A49="","",IF(N(F49)&gt;0,E49/F49,""))</f>
        <v/>
      </c>
      <c r="H49" s="17">
        <f>IF($A49="","",COUNTIFS('Deadlines'!$A$4:$A$503,$A49,'Deadlines'!$D$4:$D$503,"&lt;0"))</f>
        <v/>
      </c>
    </row>
    <row r="50">
      <c r="A50" s="9">
        <f>IF('Cars'!A48="","",'Cars'!A48)</f>
        <v/>
      </c>
      <c r="B50" s="23">
        <f>IF($A50="","",SUMIFS('Fuel'!$G$4:$G$1003,'Fuel'!$B$4:$B$1003,$A50,'Fuel'!$I$4:$I$1003,$D$3))</f>
        <v/>
      </c>
      <c r="C50" s="23">
        <f>IF($A50="","",SUMIFS('Service'!$F$4:$F$503,'Service'!$B$4:$B$503,$A50,'Service'!$H$4:$H$503,$D$3))</f>
        <v/>
      </c>
      <c r="D50" s="23">
        <f>IF($A50="","",SUMIFS('Expenses'!$E$4:$E$503,'Expenses'!$B$4:$B$503,$A50,'Expenses'!$G$4:$G$503,$D$3))</f>
        <v/>
      </c>
      <c r="E50" s="23">
        <f>IF($A50="","",SUM(B50:D50))</f>
        <v/>
      </c>
      <c r="F50" s="36">
        <f t="array" ref="F50">IF($A50="","",IFERROR(MAX(IF(('Fuel'!$B$4:$B$1003=$A50)*('Fuel'!$I$4:$I$1003=$D$3)*('Fuel'!$D$4:$D$1003&lt;&gt;""),'Fuel'!$D$4:$D$1003))-MIN(IF(('Fuel'!$B$4:$B$1003=$A50)*('Fuel'!$I$4:$I$1003=$D$3)*('Fuel'!$D$4:$D$1003&lt;&gt;""),'Fuel'!$D$4:$D$1003)),0))</f>
        <v/>
      </c>
      <c r="G50" s="37">
        <f>IF($A50="","",IF(N(F50)&gt;0,E50/F50,""))</f>
        <v/>
      </c>
      <c r="H50" s="17">
        <f>IF($A50="","",COUNTIFS('Deadlines'!$A$4:$A$503,$A50,'Deadlines'!$D$4:$D$503,"&lt;0"))</f>
        <v/>
      </c>
    </row>
    <row r="51">
      <c r="A51" s="9">
        <f>IF('Cars'!A49="","",'Cars'!A49)</f>
        <v/>
      </c>
      <c r="B51" s="23">
        <f>IF($A51="","",SUMIFS('Fuel'!$G$4:$G$1003,'Fuel'!$B$4:$B$1003,$A51,'Fuel'!$I$4:$I$1003,$D$3))</f>
        <v/>
      </c>
      <c r="C51" s="23">
        <f>IF($A51="","",SUMIFS('Service'!$F$4:$F$503,'Service'!$B$4:$B$503,$A51,'Service'!$H$4:$H$503,$D$3))</f>
        <v/>
      </c>
      <c r="D51" s="23">
        <f>IF($A51="","",SUMIFS('Expenses'!$E$4:$E$503,'Expenses'!$B$4:$B$503,$A51,'Expenses'!$G$4:$G$503,$D$3))</f>
        <v/>
      </c>
      <c r="E51" s="23">
        <f>IF($A51="","",SUM(B51:D51))</f>
        <v/>
      </c>
      <c r="F51" s="36">
        <f t="array" ref="F51">IF($A51="","",IFERROR(MAX(IF(('Fuel'!$B$4:$B$1003=$A51)*('Fuel'!$I$4:$I$1003=$D$3)*('Fuel'!$D$4:$D$1003&lt;&gt;""),'Fuel'!$D$4:$D$1003))-MIN(IF(('Fuel'!$B$4:$B$1003=$A51)*('Fuel'!$I$4:$I$1003=$D$3)*('Fuel'!$D$4:$D$1003&lt;&gt;""),'Fuel'!$D$4:$D$1003)),0))</f>
        <v/>
      </c>
      <c r="G51" s="37">
        <f>IF($A51="","",IF(N(F51)&gt;0,E51/F51,""))</f>
        <v/>
      </c>
      <c r="H51" s="17">
        <f>IF($A51="","",COUNTIFS('Deadlines'!$A$4:$A$503,$A51,'Deadlines'!$D$4:$D$503,"&lt;0"))</f>
        <v/>
      </c>
    </row>
    <row r="52">
      <c r="A52" s="9">
        <f>IF('Cars'!A50="","",'Cars'!A50)</f>
        <v/>
      </c>
      <c r="B52" s="23">
        <f>IF($A52="","",SUMIFS('Fuel'!$G$4:$G$1003,'Fuel'!$B$4:$B$1003,$A52,'Fuel'!$I$4:$I$1003,$D$3))</f>
        <v/>
      </c>
      <c r="C52" s="23">
        <f>IF($A52="","",SUMIFS('Service'!$F$4:$F$503,'Service'!$B$4:$B$503,$A52,'Service'!$H$4:$H$503,$D$3))</f>
        <v/>
      </c>
      <c r="D52" s="23">
        <f>IF($A52="","",SUMIFS('Expenses'!$E$4:$E$503,'Expenses'!$B$4:$B$503,$A52,'Expenses'!$G$4:$G$503,$D$3))</f>
        <v/>
      </c>
      <c r="E52" s="23">
        <f>IF($A52="","",SUM(B52:D52))</f>
        <v/>
      </c>
      <c r="F52" s="36">
        <f t="array" ref="F52">IF($A52="","",IFERROR(MAX(IF(('Fuel'!$B$4:$B$1003=$A52)*('Fuel'!$I$4:$I$1003=$D$3)*('Fuel'!$D$4:$D$1003&lt;&gt;""),'Fuel'!$D$4:$D$1003))-MIN(IF(('Fuel'!$B$4:$B$1003=$A52)*('Fuel'!$I$4:$I$1003=$D$3)*('Fuel'!$D$4:$D$1003&lt;&gt;""),'Fuel'!$D$4:$D$1003)),0))</f>
        <v/>
      </c>
      <c r="G52" s="37">
        <f>IF($A52="","",IF(N(F52)&gt;0,E52/F52,""))</f>
        <v/>
      </c>
      <c r="H52" s="17">
        <f>IF($A52="","",COUNTIFS('Deadlines'!$A$4:$A$503,$A52,'Deadlines'!$D$4:$D$503,"&lt;0"))</f>
        <v/>
      </c>
    </row>
    <row r="53">
      <c r="A53" s="9">
        <f>IF('Cars'!A51="","",'Cars'!A51)</f>
        <v/>
      </c>
      <c r="B53" s="23">
        <f>IF($A53="","",SUMIFS('Fuel'!$G$4:$G$1003,'Fuel'!$B$4:$B$1003,$A53,'Fuel'!$I$4:$I$1003,$D$3))</f>
        <v/>
      </c>
      <c r="C53" s="23">
        <f>IF($A53="","",SUMIFS('Service'!$F$4:$F$503,'Service'!$B$4:$B$503,$A53,'Service'!$H$4:$H$503,$D$3))</f>
        <v/>
      </c>
      <c r="D53" s="23">
        <f>IF($A53="","",SUMIFS('Expenses'!$E$4:$E$503,'Expenses'!$B$4:$B$503,$A53,'Expenses'!$G$4:$G$503,$D$3))</f>
        <v/>
      </c>
      <c r="E53" s="23">
        <f>IF($A53="","",SUM(B53:D53))</f>
        <v/>
      </c>
      <c r="F53" s="36">
        <f t="array" ref="F53">IF($A53="","",IFERROR(MAX(IF(('Fuel'!$B$4:$B$1003=$A53)*('Fuel'!$I$4:$I$1003=$D$3)*('Fuel'!$D$4:$D$1003&lt;&gt;""),'Fuel'!$D$4:$D$1003))-MIN(IF(('Fuel'!$B$4:$B$1003=$A53)*('Fuel'!$I$4:$I$1003=$D$3)*('Fuel'!$D$4:$D$1003&lt;&gt;""),'Fuel'!$D$4:$D$1003)),0))</f>
        <v/>
      </c>
      <c r="G53" s="37">
        <f>IF($A53="","",IF(N(F53)&gt;0,E53/F53,""))</f>
        <v/>
      </c>
      <c r="H53" s="17">
        <f>IF($A53="","",COUNTIFS('Deadlines'!$A$4:$A$503,$A53,'Deadlines'!$D$4:$D$503,"&lt;0"))</f>
        <v/>
      </c>
    </row>
    <row r="54">
      <c r="A54" s="9">
        <f>IF('Cars'!A52="","",'Cars'!A52)</f>
        <v/>
      </c>
      <c r="B54" s="23">
        <f>IF($A54="","",SUMIFS('Fuel'!$G$4:$G$1003,'Fuel'!$B$4:$B$1003,$A54,'Fuel'!$I$4:$I$1003,$D$3))</f>
        <v/>
      </c>
      <c r="C54" s="23">
        <f>IF($A54="","",SUMIFS('Service'!$F$4:$F$503,'Service'!$B$4:$B$503,$A54,'Service'!$H$4:$H$503,$D$3))</f>
        <v/>
      </c>
      <c r="D54" s="23">
        <f>IF($A54="","",SUMIFS('Expenses'!$E$4:$E$503,'Expenses'!$B$4:$B$503,$A54,'Expenses'!$G$4:$G$503,$D$3))</f>
        <v/>
      </c>
      <c r="E54" s="23">
        <f>IF($A54="","",SUM(B54:D54))</f>
        <v/>
      </c>
      <c r="F54" s="36">
        <f t="array" ref="F54">IF($A54="","",IFERROR(MAX(IF(('Fuel'!$B$4:$B$1003=$A54)*('Fuel'!$I$4:$I$1003=$D$3)*('Fuel'!$D$4:$D$1003&lt;&gt;""),'Fuel'!$D$4:$D$1003))-MIN(IF(('Fuel'!$B$4:$B$1003=$A54)*('Fuel'!$I$4:$I$1003=$D$3)*('Fuel'!$D$4:$D$1003&lt;&gt;""),'Fuel'!$D$4:$D$1003)),0))</f>
        <v/>
      </c>
      <c r="G54" s="37">
        <f>IF($A54="","",IF(N(F54)&gt;0,E54/F54,""))</f>
        <v/>
      </c>
      <c r="H54" s="17">
        <f>IF($A54="","",COUNTIFS('Deadlines'!$A$4:$A$503,$A54,'Deadlines'!$D$4:$D$503,"&lt;0"))</f>
        <v/>
      </c>
    </row>
    <row r="55">
      <c r="A55" s="9">
        <f>IF('Cars'!A53="","",'Cars'!A53)</f>
        <v/>
      </c>
      <c r="B55" s="23">
        <f>IF($A55="","",SUMIFS('Fuel'!$G$4:$G$1003,'Fuel'!$B$4:$B$1003,$A55,'Fuel'!$I$4:$I$1003,$D$3))</f>
        <v/>
      </c>
      <c r="C55" s="23">
        <f>IF($A55="","",SUMIFS('Service'!$F$4:$F$503,'Service'!$B$4:$B$503,$A55,'Service'!$H$4:$H$503,$D$3))</f>
        <v/>
      </c>
      <c r="D55" s="23">
        <f>IF($A55="","",SUMIFS('Expenses'!$E$4:$E$503,'Expenses'!$B$4:$B$503,$A55,'Expenses'!$G$4:$G$503,$D$3))</f>
        <v/>
      </c>
      <c r="E55" s="23">
        <f>IF($A55="","",SUM(B55:D55))</f>
        <v/>
      </c>
      <c r="F55" s="36">
        <f t="array" ref="F55">IF($A55="","",IFERROR(MAX(IF(('Fuel'!$B$4:$B$1003=$A55)*('Fuel'!$I$4:$I$1003=$D$3)*('Fuel'!$D$4:$D$1003&lt;&gt;""),'Fuel'!$D$4:$D$1003))-MIN(IF(('Fuel'!$B$4:$B$1003=$A55)*('Fuel'!$I$4:$I$1003=$D$3)*('Fuel'!$D$4:$D$1003&lt;&gt;""),'Fuel'!$D$4:$D$1003)),0))</f>
        <v/>
      </c>
      <c r="G55" s="37">
        <f>IF($A55="","",IF(N(F55)&gt;0,E55/F55,""))</f>
        <v/>
      </c>
      <c r="H55" s="17">
        <f>IF($A55="","",COUNTIFS('Deadlines'!$A$4:$A$503,$A55,'Deadlines'!$D$4:$D$503,"&lt;0"))</f>
        <v/>
      </c>
    </row>
    <row r="56">
      <c r="A56" s="9">
        <f>IF('Cars'!A54="","",'Cars'!A54)</f>
        <v/>
      </c>
      <c r="B56" s="23">
        <f>IF($A56="","",SUMIFS('Fuel'!$G$4:$G$1003,'Fuel'!$B$4:$B$1003,$A56,'Fuel'!$I$4:$I$1003,$D$3))</f>
        <v/>
      </c>
      <c r="C56" s="23">
        <f>IF($A56="","",SUMIFS('Service'!$F$4:$F$503,'Service'!$B$4:$B$503,$A56,'Service'!$H$4:$H$503,$D$3))</f>
        <v/>
      </c>
      <c r="D56" s="23">
        <f>IF($A56="","",SUMIFS('Expenses'!$E$4:$E$503,'Expenses'!$B$4:$B$503,$A56,'Expenses'!$G$4:$G$503,$D$3))</f>
        <v/>
      </c>
      <c r="E56" s="23">
        <f>IF($A56="","",SUM(B56:D56))</f>
        <v/>
      </c>
      <c r="F56" s="36">
        <f t="array" ref="F56">IF($A56="","",IFERROR(MAX(IF(('Fuel'!$B$4:$B$1003=$A56)*('Fuel'!$I$4:$I$1003=$D$3)*('Fuel'!$D$4:$D$1003&lt;&gt;""),'Fuel'!$D$4:$D$1003))-MIN(IF(('Fuel'!$B$4:$B$1003=$A56)*('Fuel'!$I$4:$I$1003=$D$3)*('Fuel'!$D$4:$D$1003&lt;&gt;""),'Fuel'!$D$4:$D$1003)),0))</f>
        <v/>
      </c>
      <c r="G56" s="37">
        <f>IF($A56="","",IF(N(F56)&gt;0,E56/F56,""))</f>
        <v/>
      </c>
      <c r="H56" s="17">
        <f>IF($A56="","",COUNTIFS('Deadlines'!$A$4:$A$503,$A56,'Deadlines'!$D$4:$D$503,"&lt;0"))</f>
        <v/>
      </c>
    </row>
    <row r="57">
      <c r="A57" s="9">
        <f>IF('Cars'!A55="","",'Cars'!A55)</f>
        <v/>
      </c>
      <c r="B57" s="23">
        <f>IF($A57="","",SUMIFS('Fuel'!$G$4:$G$1003,'Fuel'!$B$4:$B$1003,$A57,'Fuel'!$I$4:$I$1003,$D$3))</f>
        <v/>
      </c>
      <c r="C57" s="23">
        <f>IF($A57="","",SUMIFS('Service'!$F$4:$F$503,'Service'!$B$4:$B$503,$A57,'Service'!$H$4:$H$503,$D$3))</f>
        <v/>
      </c>
      <c r="D57" s="23">
        <f>IF($A57="","",SUMIFS('Expenses'!$E$4:$E$503,'Expenses'!$B$4:$B$503,$A57,'Expenses'!$G$4:$G$503,$D$3))</f>
        <v/>
      </c>
      <c r="E57" s="23">
        <f>IF($A57="","",SUM(B57:D57))</f>
        <v/>
      </c>
      <c r="F57" s="36">
        <f t="array" ref="F57">IF($A57="","",IFERROR(MAX(IF(('Fuel'!$B$4:$B$1003=$A57)*('Fuel'!$I$4:$I$1003=$D$3)*('Fuel'!$D$4:$D$1003&lt;&gt;""),'Fuel'!$D$4:$D$1003))-MIN(IF(('Fuel'!$B$4:$B$1003=$A57)*('Fuel'!$I$4:$I$1003=$D$3)*('Fuel'!$D$4:$D$1003&lt;&gt;""),'Fuel'!$D$4:$D$1003)),0))</f>
        <v/>
      </c>
      <c r="G57" s="37">
        <f>IF($A57="","",IF(N(F57)&gt;0,E57/F57,""))</f>
        <v/>
      </c>
      <c r="H57" s="17">
        <f>IF($A57="","",COUNTIFS('Deadlines'!$A$4:$A$503,$A57,'Deadlines'!$D$4:$D$503,"&lt;0"))</f>
        <v/>
      </c>
    </row>
    <row r="58">
      <c r="A58" s="9">
        <f>IF('Cars'!A56="","",'Cars'!A56)</f>
        <v/>
      </c>
      <c r="B58" s="23">
        <f>IF($A58="","",SUMIFS('Fuel'!$G$4:$G$1003,'Fuel'!$B$4:$B$1003,$A58,'Fuel'!$I$4:$I$1003,$D$3))</f>
        <v/>
      </c>
      <c r="C58" s="23">
        <f>IF($A58="","",SUMIFS('Service'!$F$4:$F$503,'Service'!$B$4:$B$503,$A58,'Service'!$H$4:$H$503,$D$3))</f>
        <v/>
      </c>
      <c r="D58" s="23">
        <f>IF($A58="","",SUMIFS('Expenses'!$E$4:$E$503,'Expenses'!$B$4:$B$503,$A58,'Expenses'!$G$4:$G$503,$D$3))</f>
        <v/>
      </c>
      <c r="E58" s="23">
        <f>IF($A58="","",SUM(B58:D58))</f>
        <v/>
      </c>
      <c r="F58" s="36">
        <f t="array" ref="F58">IF($A58="","",IFERROR(MAX(IF(('Fuel'!$B$4:$B$1003=$A58)*('Fuel'!$I$4:$I$1003=$D$3)*('Fuel'!$D$4:$D$1003&lt;&gt;""),'Fuel'!$D$4:$D$1003))-MIN(IF(('Fuel'!$B$4:$B$1003=$A58)*('Fuel'!$I$4:$I$1003=$D$3)*('Fuel'!$D$4:$D$1003&lt;&gt;""),'Fuel'!$D$4:$D$1003)),0))</f>
        <v/>
      </c>
      <c r="G58" s="37">
        <f>IF($A58="","",IF(N(F58)&gt;0,E58/F58,""))</f>
        <v/>
      </c>
      <c r="H58" s="17">
        <f>IF($A58="","",COUNTIFS('Deadlines'!$A$4:$A$503,$A58,'Deadlines'!$D$4:$D$503,"&lt;0"))</f>
        <v/>
      </c>
    </row>
    <row r="59">
      <c r="A59" s="9">
        <f>IF('Cars'!A57="","",'Cars'!A57)</f>
        <v/>
      </c>
      <c r="B59" s="23">
        <f>IF($A59="","",SUMIFS('Fuel'!$G$4:$G$1003,'Fuel'!$B$4:$B$1003,$A59,'Fuel'!$I$4:$I$1003,$D$3))</f>
        <v/>
      </c>
      <c r="C59" s="23">
        <f>IF($A59="","",SUMIFS('Service'!$F$4:$F$503,'Service'!$B$4:$B$503,$A59,'Service'!$H$4:$H$503,$D$3))</f>
        <v/>
      </c>
      <c r="D59" s="23">
        <f>IF($A59="","",SUMIFS('Expenses'!$E$4:$E$503,'Expenses'!$B$4:$B$503,$A59,'Expenses'!$G$4:$G$503,$D$3))</f>
        <v/>
      </c>
      <c r="E59" s="23">
        <f>IF($A59="","",SUM(B59:D59))</f>
        <v/>
      </c>
      <c r="F59" s="36">
        <f t="array" ref="F59">IF($A59="","",IFERROR(MAX(IF(('Fuel'!$B$4:$B$1003=$A59)*('Fuel'!$I$4:$I$1003=$D$3)*('Fuel'!$D$4:$D$1003&lt;&gt;""),'Fuel'!$D$4:$D$1003))-MIN(IF(('Fuel'!$B$4:$B$1003=$A59)*('Fuel'!$I$4:$I$1003=$D$3)*('Fuel'!$D$4:$D$1003&lt;&gt;""),'Fuel'!$D$4:$D$1003)),0))</f>
        <v/>
      </c>
      <c r="G59" s="37">
        <f>IF($A59="","",IF(N(F59)&gt;0,E59/F59,""))</f>
        <v/>
      </c>
      <c r="H59" s="17">
        <f>IF($A59="","",COUNTIFS('Deadlines'!$A$4:$A$503,$A59,'Deadlines'!$D$4:$D$503,"&lt;0"))</f>
        <v/>
      </c>
    </row>
    <row r="60">
      <c r="A60" s="9">
        <f>IF('Cars'!A58="","",'Cars'!A58)</f>
        <v/>
      </c>
      <c r="B60" s="23">
        <f>IF($A60="","",SUMIFS('Fuel'!$G$4:$G$1003,'Fuel'!$B$4:$B$1003,$A60,'Fuel'!$I$4:$I$1003,$D$3))</f>
        <v/>
      </c>
      <c r="C60" s="23">
        <f>IF($A60="","",SUMIFS('Service'!$F$4:$F$503,'Service'!$B$4:$B$503,$A60,'Service'!$H$4:$H$503,$D$3))</f>
        <v/>
      </c>
      <c r="D60" s="23">
        <f>IF($A60="","",SUMIFS('Expenses'!$E$4:$E$503,'Expenses'!$B$4:$B$503,$A60,'Expenses'!$G$4:$G$503,$D$3))</f>
        <v/>
      </c>
      <c r="E60" s="23">
        <f>IF($A60="","",SUM(B60:D60))</f>
        <v/>
      </c>
      <c r="F60" s="36">
        <f t="array" ref="F60">IF($A60="","",IFERROR(MAX(IF(('Fuel'!$B$4:$B$1003=$A60)*('Fuel'!$I$4:$I$1003=$D$3)*('Fuel'!$D$4:$D$1003&lt;&gt;""),'Fuel'!$D$4:$D$1003))-MIN(IF(('Fuel'!$B$4:$B$1003=$A60)*('Fuel'!$I$4:$I$1003=$D$3)*('Fuel'!$D$4:$D$1003&lt;&gt;""),'Fuel'!$D$4:$D$1003)),0))</f>
        <v/>
      </c>
      <c r="G60" s="37">
        <f>IF($A60="","",IF(N(F60)&gt;0,E60/F60,""))</f>
        <v/>
      </c>
      <c r="H60" s="17">
        <f>IF($A60="","",COUNTIFS('Deadlines'!$A$4:$A$503,$A60,'Deadlines'!$D$4:$D$503,"&lt;0"))</f>
        <v/>
      </c>
    </row>
    <row r="61">
      <c r="A61" s="9">
        <f>IF('Cars'!A59="","",'Cars'!A59)</f>
        <v/>
      </c>
      <c r="B61" s="23">
        <f>IF($A61="","",SUMIFS('Fuel'!$G$4:$G$1003,'Fuel'!$B$4:$B$1003,$A61,'Fuel'!$I$4:$I$1003,$D$3))</f>
        <v/>
      </c>
      <c r="C61" s="23">
        <f>IF($A61="","",SUMIFS('Service'!$F$4:$F$503,'Service'!$B$4:$B$503,$A61,'Service'!$H$4:$H$503,$D$3))</f>
        <v/>
      </c>
      <c r="D61" s="23">
        <f>IF($A61="","",SUMIFS('Expenses'!$E$4:$E$503,'Expenses'!$B$4:$B$503,$A61,'Expenses'!$G$4:$G$503,$D$3))</f>
        <v/>
      </c>
      <c r="E61" s="23">
        <f>IF($A61="","",SUM(B61:D61))</f>
        <v/>
      </c>
      <c r="F61" s="36">
        <f t="array" ref="F61">IF($A61="","",IFERROR(MAX(IF(('Fuel'!$B$4:$B$1003=$A61)*('Fuel'!$I$4:$I$1003=$D$3)*('Fuel'!$D$4:$D$1003&lt;&gt;""),'Fuel'!$D$4:$D$1003))-MIN(IF(('Fuel'!$B$4:$B$1003=$A61)*('Fuel'!$I$4:$I$1003=$D$3)*('Fuel'!$D$4:$D$1003&lt;&gt;""),'Fuel'!$D$4:$D$1003)),0))</f>
        <v/>
      </c>
      <c r="G61" s="37">
        <f>IF($A61="","",IF(N(F61)&gt;0,E61/F61,""))</f>
        <v/>
      </c>
      <c r="H61" s="17">
        <f>IF($A61="","",COUNTIFS('Deadlines'!$A$4:$A$503,$A61,'Deadlines'!$D$4:$D$503,"&lt;0"))</f>
        <v/>
      </c>
    </row>
    <row r="62">
      <c r="A62" s="9">
        <f>IF('Cars'!A60="","",'Cars'!A60)</f>
        <v/>
      </c>
      <c r="B62" s="23">
        <f>IF($A62="","",SUMIFS('Fuel'!$G$4:$G$1003,'Fuel'!$B$4:$B$1003,$A62,'Fuel'!$I$4:$I$1003,$D$3))</f>
        <v/>
      </c>
      <c r="C62" s="23">
        <f>IF($A62="","",SUMIFS('Service'!$F$4:$F$503,'Service'!$B$4:$B$503,$A62,'Service'!$H$4:$H$503,$D$3))</f>
        <v/>
      </c>
      <c r="D62" s="23">
        <f>IF($A62="","",SUMIFS('Expenses'!$E$4:$E$503,'Expenses'!$B$4:$B$503,$A62,'Expenses'!$G$4:$G$503,$D$3))</f>
        <v/>
      </c>
      <c r="E62" s="23">
        <f>IF($A62="","",SUM(B62:D62))</f>
        <v/>
      </c>
      <c r="F62" s="36">
        <f t="array" ref="F62">IF($A62="","",IFERROR(MAX(IF(('Fuel'!$B$4:$B$1003=$A62)*('Fuel'!$I$4:$I$1003=$D$3)*('Fuel'!$D$4:$D$1003&lt;&gt;""),'Fuel'!$D$4:$D$1003))-MIN(IF(('Fuel'!$B$4:$B$1003=$A62)*('Fuel'!$I$4:$I$1003=$D$3)*('Fuel'!$D$4:$D$1003&lt;&gt;""),'Fuel'!$D$4:$D$1003)),0))</f>
        <v/>
      </c>
      <c r="G62" s="37">
        <f>IF($A62="","",IF(N(F62)&gt;0,E62/F62,""))</f>
        <v/>
      </c>
      <c r="H62" s="17">
        <f>IF($A62="","",COUNTIFS('Deadlines'!$A$4:$A$503,$A62,'Deadlines'!$D$4:$D$503,"&lt;0"))</f>
        <v/>
      </c>
    </row>
    <row r="63">
      <c r="A63" s="9">
        <f>IF('Cars'!A61="","",'Cars'!A61)</f>
        <v/>
      </c>
      <c r="B63" s="23">
        <f>IF($A63="","",SUMIFS('Fuel'!$G$4:$G$1003,'Fuel'!$B$4:$B$1003,$A63,'Fuel'!$I$4:$I$1003,$D$3))</f>
        <v/>
      </c>
      <c r="C63" s="23">
        <f>IF($A63="","",SUMIFS('Service'!$F$4:$F$503,'Service'!$B$4:$B$503,$A63,'Service'!$H$4:$H$503,$D$3))</f>
        <v/>
      </c>
      <c r="D63" s="23">
        <f>IF($A63="","",SUMIFS('Expenses'!$E$4:$E$503,'Expenses'!$B$4:$B$503,$A63,'Expenses'!$G$4:$G$503,$D$3))</f>
        <v/>
      </c>
      <c r="E63" s="23">
        <f>IF($A63="","",SUM(B63:D63))</f>
        <v/>
      </c>
      <c r="F63" s="36">
        <f t="array" ref="F63">IF($A63="","",IFERROR(MAX(IF(('Fuel'!$B$4:$B$1003=$A63)*('Fuel'!$I$4:$I$1003=$D$3)*('Fuel'!$D$4:$D$1003&lt;&gt;""),'Fuel'!$D$4:$D$1003))-MIN(IF(('Fuel'!$B$4:$B$1003=$A63)*('Fuel'!$I$4:$I$1003=$D$3)*('Fuel'!$D$4:$D$1003&lt;&gt;""),'Fuel'!$D$4:$D$1003)),0))</f>
        <v/>
      </c>
      <c r="G63" s="37">
        <f>IF($A63="","",IF(N(F63)&gt;0,E63/F63,""))</f>
        <v/>
      </c>
      <c r="H63" s="17">
        <f>IF($A63="","",COUNTIFS('Deadlines'!$A$4:$A$503,$A63,'Deadlines'!$D$4:$D$503,"&lt;0"))</f>
        <v/>
      </c>
    </row>
    <row r="64">
      <c r="A64" s="9">
        <f>IF('Cars'!A62="","",'Cars'!A62)</f>
        <v/>
      </c>
      <c r="B64" s="23">
        <f>IF($A64="","",SUMIFS('Fuel'!$G$4:$G$1003,'Fuel'!$B$4:$B$1003,$A64,'Fuel'!$I$4:$I$1003,$D$3))</f>
        <v/>
      </c>
      <c r="C64" s="23">
        <f>IF($A64="","",SUMIFS('Service'!$F$4:$F$503,'Service'!$B$4:$B$503,$A64,'Service'!$H$4:$H$503,$D$3))</f>
        <v/>
      </c>
      <c r="D64" s="23">
        <f>IF($A64="","",SUMIFS('Expenses'!$E$4:$E$503,'Expenses'!$B$4:$B$503,$A64,'Expenses'!$G$4:$G$503,$D$3))</f>
        <v/>
      </c>
      <c r="E64" s="23">
        <f>IF($A64="","",SUM(B64:D64))</f>
        <v/>
      </c>
      <c r="F64" s="36">
        <f t="array" ref="F64">IF($A64="","",IFERROR(MAX(IF(('Fuel'!$B$4:$B$1003=$A64)*('Fuel'!$I$4:$I$1003=$D$3)*('Fuel'!$D$4:$D$1003&lt;&gt;""),'Fuel'!$D$4:$D$1003))-MIN(IF(('Fuel'!$B$4:$B$1003=$A64)*('Fuel'!$I$4:$I$1003=$D$3)*('Fuel'!$D$4:$D$1003&lt;&gt;""),'Fuel'!$D$4:$D$1003)),0))</f>
        <v/>
      </c>
      <c r="G64" s="37">
        <f>IF($A64="","",IF(N(F64)&gt;0,E64/F64,""))</f>
        <v/>
      </c>
      <c r="H64" s="17">
        <f>IF($A64="","",COUNTIFS('Deadlines'!$A$4:$A$503,$A64,'Deadlines'!$D$4:$D$503,"&lt;0"))</f>
        <v/>
      </c>
    </row>
    <row r="65">
      <c r="A65" s="9">
        <f>IF('Cars'!A63="","",'Cars'!A63)</f>
        <v/>
      </c>
      <c r="B65" s="23">
        <f>IF($A65="","",SUMIFS('Fuel'!$G$4:$G$1003,'Fuel'!$B$4:$B$1003,$A65,'Fuel'!$I$4:$I$1003,$D$3))</f>
        <v/>
      </c>
      <c r="C65" s="23">
        <f>IF($A65="","",SUMIFS('Service'!$F$4:$F$503,'Service'!$B$4:$B$503,$A65,'Service'!$H$4:$H$503,$D$3))</f>
        <v/>
      </c>
      <c r="D65" s="23">
        <f>IF($A65="","",SUMIFS('Expenses'!$E$4:$E$503,'Expenses'!$B$4:$B$503,$A65,'Expenses'!$G$4:$G$503,$D$3))</f>
        <v/>
      </c>
      <c r="E65" s="23">
        <f>IF($A65="","",SUM(B65:D65))</f>
        <v/>
      </c>
      <c r="F65" s="36">
        <f t="array" ref="F65">IF($A65="","",IFERROR(MAX(IF(('Fuel'!$B$4:$B$1003=$A65)*('Fuel'!$I$4:$I$1003=$D$3)*('Fuel'!$D$4:$D$1003&lt;&gt;""),'Fuel'!$D$4:$D$1003))-MIN(IF(('Fuel'!$B$4:$B$1003=$A65)*('Fuel'!$I$4:$I$1003=$D$3)*('Fuel'!$D$4:$D$1003&lt;&gt;""),'Fuel'!$D$4:$D$1003)),0))</f>
        <v/>
      </c>
      <c r="G65" s="37">
        <f>IF($A65="","",IF(N(F65)&gt;0,E65/F65,""))</f>
        <v/>
      </c>
      <c r="H65" s="17">
        <f>IF($A65="","",COUNTIFS('Deadlines'!$A$4:$A$503,$A65,'Deadlines'!$D$4:$D$503,"&lt;0"))</f>
        <v/>
      </c>
    </row>
    <row r="66">
      <c r="A66" s="9">
        <f>IF('Cars'!A64="","",'Cars'!A64)</f>
        <v/>
      </c>
      <c r="B66" s="23">
        <f>IF($A66="","",SUMIFS('Fuel'!$G$4:$G$1003,'Fuel'!$B$4:$B$1003,$A66,'Fuel'!$I$4:$I$1003,$D$3))</f>
        <v/>
      </c>
      <c r="C66" s="23">
        <f>IF($A66="","",SUMIFS('Service'!$F$4:$F$503,'Service'!$B$4:$B$503,$A66,'Service'!$H$4:$H$503,$D$3))</f>
        <v/>
      </c>
      <c r="D66" s="23">
        <f>IF($A66="","",SUMIFS('Expenses'!$E$4:$E$503,'Expenses'!$B$4:$B$503,$A66,'Expenses'!$G$4:$G$503,$D$3))</f>
        <v/>
      </c>
      <c r="E66" s="23">
        <f>IF($A66="","",SUM(B66:D66))</f>
        <v/>
      </c>
      <c r="F66" s="36">
        <f t="array" ref="F66">IF($A66="","",IFERROR(MAX(IF(('Fuel'!$B$4:$B$1003=$A66)*('Fuel'!$I$4:$I$1003=$D$3)*('Fuel'!$D$4:$D$1003&lt;&gt;""),'Fuel'!$D$4:$D$1003))-MIN(IF(('Fuel'!$B$4:$B$1003=$A66)*('Fuel'!$I$4:$I$1003=$D$3)*('Fuel'!$D$4:$D$1003&lt;&gt;""),'Fuel'!$D$4:$D$1003)),0))</f>
        <v/>
      </c>
      <c r="G66" s="37">
        <f>IF($A66="","",IF(N(F66)&gt;0,E66/F66,""))</f>
        <v/>
      </c>
      <c r="H66" s="17">
        <f>IF($A66="","",COUNTIFS('Deadlines'!$A$4:$A$503,$A66,'Deadlines'!$D$4:$D$503,"&lt;0"))</f>
        <v/>
      </c>
    </row>
    <row r="67">
      <c r="A67" s="9">
        <f>IF('Cars'!A65="","",'Cars'!A65)</f>
        <v/>
      </c>
      <c r="B67" s="23">
        <f>IF($A67="","",SUMIFS('Fuel'!$G$4:$G$1003,'Fuel'!$B$4:$B$1003,$A67,'Fuel'!$I$4:$I$1003,$D$3))</f>
        <v/>
      </c>
      <c r="C67" s="23">
        <f>IF($A67="","",SUMIFS('Service'!$F$4:$F$503,'Service'!$B$4:$B$503,$A67,'Service'!$H$4:$H$503,$D$3))</f>
        <v/>
      </c>
      <c r="D67" s="23">
        <f>IF($A67="","",SUMIFS('Expenses'!$E$4:$E$503,'Expenses'!$B$4:$B$503,$A67,'Expenses'!$G$4:$G$503,$D$3))</f>
        <v/>
      </c>
      <c r="E67" s="23">
        <f>IF($A67="","",SUM(B67:D67))</f>
        <v/>
      </c>
      <c r="F67" s="36">
        <f t="array" ref="F67">IF($A67="","",IFERROR(MAX(IF(('Fuel'!$B$4:$B$1003=$A67)*('Fuel'!$I$4:$I$1003=$D$3)*('Fuel'!$D$4:$D$1003&lt;&gt;""),'Fuel'!$D$4:$D$1003))-MIN(IF(('Fuel'!$B$4:$B$1003=$A67)*('Fuel'!$I$4:$I$1003=$D$3)*('Fuel'!$D$4:$D$1003&lt;&gt;""),'Fuel'!$D$4:$D$1003)),0))</f>
        <v/>
      </c>
      <c r="G67" s="37">
        <f>IF($A67="","",IF(N(F67)&gt;0,E67/F67,""))</f>
        <v/>
      </c>
      <c r="H67" s="17">
        <f>IF($A67="","",COUNTIFS('Deadlines'!$A$4:$A$503,$A67,'Deadlines'!$D$4:$D$503,"&lt;0"))</f>
        <v/>
      </c>
    </row>
    <row r="68">
      <c r="A68" s="9">
        <f>IF('Cars'!A66="","",'Cars'!A66)</f>
        <v/>
      </c>
      <c r="B68" s="23">
        <f>IF($A68="","",SUMIFS('Fuel'!$G$4:$G$1003,'Fuel'!$B$4:$B$1003,$A68,'Fuel'!$I$4:$I$1003,$D$3))</f>
        <v/>
      </c>
      <c r="C68" s="23">
        <f>IF($A68="","",SUMIFS('Service'!$F$4:$F$503,'Service'!$B$4:$B$503,$A68,'Service'!$H$4:$H$503,$D$3))</f>
        <v/>
      </c>
      <c r="D68" s="23">
        <f>IF($A68="","",SUMIFS('Expenses'!$E$4:$E$503,'Expenses'!$B$4:$B$503,$A68,'Expenses'!$G$4:$G$503,$D$3))</f>
        <v/>
      </c>
      <c r="E68" s="23">
        <f>IF($A68="","",SUM(B68:D68))</f>
        <v/>
      </c>
      <c r="F68" s="36">
        <f t="array" ref="F68">IF($A68="","",IFERROR(MAX(IF(('Fuel'!$B$4:$B$1003=$A68)*('Fuel'!$I$4:$I$1003=$D$3)*('Fuel'!$D$4:$D$1003&lt;&gt;""),'Fuel'!$D$4:$D$1003))-MIN(IF(('Fuel'!$B$4:$B$1003=$A68)*('Fuel'!$I$4:$I$1003=$D$3)*('Fuel'!$D$4:$D$1003&lt;&gt;""),'Fuel'!$D$4:$D$1003)),0))</f>
        <v/>
      </c>
      <c r="G68" s="37">
        <f>IF($A68="","",IF(N(F68)&gt;0,E68/F68,""))</f>
        <v/>
      </c>
      <c r="H68" s="17">
        <f>IF($A68="","",COUNTIFS('Deadlines'!$A$4:$A$503,$A68,'Deadlines'!$D$4:$D$503,"&lt;0"))</f>
        <v/>
      </c>
    </row>
    <row r="69">
      <c r="A69" s="9">
        <f>IF('Cars'!A67="","",'Cars'!A67)</f>
        <v/>
      </c>
      <c r="B69" s="23">
        <f>IF($A69="","",SUMIFS('Fuel'!$G$4:$G$1003,'Fuel'!$B$4:$B$1003,$A69,'Fuel'!$I$4:$I$1003,$D$3))</f>
        <v/>
      </c>
      <c r="C69" s="23">
        <f>IF($A69="","",SUMIFS('Service'!$F$4:$F$503,'Service'!$B$4:$B$503,$A69,'Service'!$H$4:$H$503,$D$3))</f>
        <v/>
      </c>
      <c r="D69" s="23">
        <f>IF($A69="","",SUMIFS('Expenses'!$E$4:$E$503,'Expenses'!$B$4:$B$503,$A69,'Expenses'!$G$4:$G$503,$D$3))</f>
        <v/>
      </c>
      <c r="E69" s="23">
        <f>IF($A69="","",SUM(B69:D69))</f>
        <v/>
      </c>
      <c r="F69" s="36">
        <f t="array" ref="F69">IF($A69="","",IFERROR(MAX(IF(('Fuel'!$B$4:$B$1003=$A69)*('Fuel'!$I$4:$I$1003=$D$3)*('Fuel'!$D$4:$D$1003&lt;&gt;""),'Fuel'!$D$4:$D$1003))-MIN(IF(('Fuel'!$B$4:$B$1003=$A69)*('Fuel'!$I$4:$I$1003=$D$3)*('Fuel'!$D$4:$D$1003&lt;&gt;""),'Fuel'!$D$4:$D$1003)),0))</f>
        <v/>
      </c>
      <c r="G69" s="37">
        <f>IF($A69="","",IF(N(F69)&gt;0,E69/F69,""))</f>
        <v/>
      </c>
      <c r="H69" s="17">
        <f>IF($A69="","",COUNTIFS('Deadlines'!$A$4:$A$503,$A69,'Deadlines'!$D$4:$D$503,"&lt;0"))</f>
        <v/>
      </c>
    </row>
    <row r="70">
      <c r="A70" s="9">
        <f>IF('Cars'!A68="","",'Cars'!A68)</f>
        <v/>
      </c>
      <c r="B70" s="23">
        <f>IF($A70="","",SUMIFS('Fuel'!$G$4:$G$1003,'Fuel'!$B$4:$B$1003,$A70,'Fuel'!$I$4:$I$1003,$D$3))</f>
        <v/>
      </c>
      <c r="C70" s="23">
        <f>IF($A70="","",SUMIFS('Service'!$F$4:$F$503,'Service'!$B$4:$B$503,$A70,'Service'!$H$4:$H$503,$D$3))</f>
        <v/>
      </c>
      <c r="D70" s="23">
        <f>IF($A70="","",SUMIFS('Expenses'!$E$4:$E$503,'Expenses'!$B$4:$B$503,$A70,'Expenses'!$G$4:$G$503,$D$3))</f>
        <v/>
      </c>
      <c r="E70" s="23">
        <f>IF($A70="","",SUM(B70:D70))</f>
        <v/>
      </c>
      <c r="F70" s="36">
        <f t="array" ref="F70">IF($A70="","",IFERROR(MAX(IF(('Fuel'!$B$4:$B$1003=$A70)*('Fuel'!$I$4:$I$1003=$D$3)*('Fuel'!$D$4:$D$1003&lt;&gt;""),'Fuel'!$D$4:$D$1003))-MIN(IF(('Fuel'!$B$4:$B$1003=$A70)*('Fuel'!$I$4:$I$1003=$D$3)*('Fuel'!$D$4:$D$1003&lt;&gt;""),'Fuel'!$D$4:$D$1003)),0))</f>
        <v/>
      </c>
      <c r="G70" s="37">
        <f>IF($A70="","",IF(N(F70)&gt;0,E70/F70,""))</f>
        <v/>
      </c>
      <c r="H70" s="17">
        <f>IF($A70="","",COUNTIFS('Deadlines'!$A$4:$A$503,$A70,'Deadlines'!$D$4:$D$503,"&lt;0"))</f>
        <v/>
      </c>
    </row>
    <row r="71">
      <c r="A71" s="9">
        <f>IF('Cars'!A69="","",'Cars'!A69)</f>
        <v/>
      </c>
      <c r="B71" s="23">
        <f>IF($A71="","",SUMIFS('Fuel'!$G$4:$G$1003,'Fuel'!$B$4:$B$1003,$A71,'Fuel'!$I$4:$I$1003,$D$3))</f>
        <v/>
      </c>
      <c r="C71" s="23">
        <f>IF($A71="","",SUMIFS('Service'!$F$4:$F$503,'Service'!$B$4:$B$503,$A71,'Service'!$H$4:$H$503,$D$3))</f>
        <v/>
      </c>
      <c r="D71" s="23">
        <f>IF($A71="","",SUMIFS('Expenses'!$E$4:$E$503,'Expenses'!$B$4:$B$503,$A71,'Expenses'!$G$4:$G$503,$D$3))</f>
        <v/>
      </c>
      <c r="E71" s="23">
        <f>IF($A71="","",SUM(B71:D71))</f>
        <v/>
      </c>
      <c r="F71" s="36">
        <f t="array" ref="F71">IF($A71="","",IFERROR(MAX(IF(('Fuel'!$B$4:$B$1003=$A71)*('Fuel'!$I$4:$I$1003=$D$3)*('Fuel'!$D$4:$D$1003&lt;&gt;""),'Fuel'!$D$4:$D$1003))-MIN(IF(('Fuel'!$B$4:$B$1003=$A71)*('Fuel'!$I$4:$I$1003=$D$3)*('Fuel'!$D$4:$D$1003&lt;&gt;""),'Fuel'!$D$4:$D$1003)),0))</f>
        <v/>
      </c>
      <c r="G71" s="37">
        <f>IF($A71="","",IF(N(F71)&gt;0,E71/F71,""))</f>
        <v/>
      </c>
      <c r="H71" s="17">
        <f>IF($A71="","",COUNTIFS('Deadlines'!$A$4:$A$503,$A71,'Deadlines'!$D$4:$D$503,"&lt;0"))</f>
        <v/>
      </c>
    </row>
    <row r="72">
      <c r="A72" s="9">
        <f>IF('Cars'!A70="","",'Cars'!A70)</f>
        <v/>
      </c>
      <c r="B72" s="23">
        <f>IF($A72="","",SUMIFS('Fuel'!$G$4:$G$1003,'Fuel'!$B$4:$B$1003,$A72,'Fuel'!$I$4:$I$1003,$D$3))</f>
        <v/>
      </c>
      <c r="C72" s="23">
        <f>IF($A72="","",SUMIFS('Service'!$F$4:$F$503,'Service'!$B$4:$B$503,$A72,'Service'!$H$4:$H$503,$D$3))</f>
        <v/>
      </c>
      <c r="D72" s="23">
        <f>IF($A72="","",SUMIFS('Expenses'!$E$4:$E$503,'Expenses'!$B$4:$B$503,$A72,'Expenses'!$G$4:$G$503,$D$3))</f>
        <v/>
      </c>
      <c r="E72" s="23">
        <f>IF($A72="","",SUM(B72:D72))</f>
        <v/>
      </c>
      <c r="F72" s="36">
        <f t="array" ref="F72">IF($A72="","",IFERROR(MAX(IF(('Fuel'!$B$4:$B$1003=$A72)*('Fuel'!$I$4:$I$1003=$D$3)*('Fuel'!$D$4:$D$1003&lt;&gt;""),'Fuel'!$D$4:$D$1003))-MIN(IF(('Fuel'!$B$4:$B$1003=$A72)*('Fuel'!$I$4:$I$1003=$D$3)*('Fuel'!$D$4:$D$1003&lt;&gt;""),'Fuel'!$D$4:$D$1003)),0))</f>
        <v/>
      </c>
      <c r="G72" s="37">
        <f>IF($A72="","",IF(N(F72)&gt;0,E72/F72,""))</f>
        <v/>
      </c>
      <c r="H72" s="17">
        <f>IF($A72="","",COUNTIFS('Deadlines'!$A$4:$A$503,$A72,'Deadlines'!$D$4:$D$503,"&lt;0"))</f>
        <v/>
      </c>
    </row>
    <row r="73">
      <c r="A73" s="9">
        <f>IF('Cars'!A71="","",'Cars'!A71)</f>
        <v/>
      </c>
      <c r="B73" s="23">
        <f>IF($A73="","",SUMIFS('Fuel'!$G$4:$G$1003,'Fuel'!$B$4:$B$1003,$A73,'Fuel'!$I$4:$I$1003,$D$3))</f>
        <v/>
      </c>
      <c r="C73" s="23">
        <f>IF($A73="","",SUMIFS('Service'!$F$4:$F$503,'Service'!$B$4:$B$503,$A73,'Service'!$H$4:$H$503,$D$3))</f>
        <v/>
      </c>
      <c r="D73" s="23">
        <f>IF($A73="","",SUMIFS('Expenses'!$E$4:$E$503,'Expenses'!$B$4:$B$503,$A73,'Expenses'!$G$4:$G$503,$D$3))</f>
        <v/>
      </c>
      <c r="E73" s="23">
        <f>IF($A73="","",SUM(B73:D73))</f>
        <v/>
      </c>
      <c r="F73" s="36">
        <f t="array" ref="F73">IF($A73="","",IFERROR(MAX(IF(('Fuel'!$B$4:$B$1003=$A73)*('Fuel'!$I$4:$I$1003=$D$3)*('Fuel'!$D$4:$D$1003&lt;&gt;""),'Fuel'!$D$4:$D$1003))-MIN(IF(('Fuel'!$B$4:$B$1003=$A73)*('Fuel'!$I$4:$I$1003=$D$3)*('Fuel'!$D$4:$D$1003&lt;&gt;""),'Fuel'!$D$4:$D$1003)),0))</f>
        <v/>
      </c>
      <c r="G73" s="37">
        <f>IF($A73="","",IF(N(F73)&gt;0,E73/F73,""))</f>
        <v/>
      </c>
      <c r="H73" s="17">
        <f>IF($A73="","",COUNTIFS('Deadlines'!$A$4:$A$503,$A73,'Deadlines'!$D$4:$D$503,"&lt;0"))</f>
        <v/>
      </c>
    </row>
    <row r="74">
      <c r="A74" s="9">
        <f>IF('Cars'!A72="","",'Cars'!A72)</f>
        <v/>
      </c>
      <c r="B74" s="23">
        <f>IF($A74="","",SUMIFS('Fuel'!$G$4:$G$1003,'Fuel'!$B$4:$B$1003,$A74,'Fuel'!$I$4:$I$1003,$D$3))</f>
        <v/>
      </c>
      <c r="C74" s="23">
        <f>IF($A74="","",SUMIFS('Service'!$F$4:$F$503,'Service'!$B$4:$B$503,$A74,'Service'!$H$4:$H$503,$D$3))</f>
        <v/>
      </c>
      <c r="D74" s="23">
        <f>IF($A74="","",SUMIFS('Expenses'!$E$4:$E$503,'Expenses'!$B$4:$B$503,$A74,'Expenses'!$G$4:$G$503,$D$3))</f>
        <v/>
      </c>
      <c r="E74" s="23">
        <f>IF($A74="","",SUM(B74:D74))</f>
        <v/>
      </c>
      <c r="F74" s="36">
        <f t="array" ref="F74">IF($A74="","",IFERROR(MAX(IF(('Fuel'!$B$4:$B$1003=$A74)*('Fuel'!$I$4:$I$1003=$D$3)*('Fuel'!$D$4:$D$1003&lt;&gt;""),'Fuel'!$D$4:$D$1003))-MIN(IF(('Fuel'!$B$4:$B$1003=$A74)*('Fuel'!$I$4:$I$1003=$D$3)*('Fuel'!$D$4:$D$1003&lt;&gt;""),'Fuel'!$D$4:$D$1003)),0))</f>
        <v/>
      </c>
      <c r="G74" s="37">
        <f>IF($A74="","",IF(N(F74)&gt;0,E74/F74,""))</f>
        <v/>
      </c>
      <c r="H74" s="17">
        <f>IF($A74="","",COUNTIFS('Deadlines'!$A$4:$A$503,$A74,'Deadlines'!$D$4:$D$503,"&lt;0"))</f>
        <v/>
      </c>
    </row>
    <row r="75">
      <c r="A75" s="9">
        <f>IF('Cars'!A73="","",'Cars'!A73)</f>
        <v/>
      </c>
      <c r="B75" s="23">
        <f>IF($A75="","",SUMIFS('Fuel'!$G$4:$G$1003,'Fuel'!$B$4:$B$1003,$A75,'Fuel'!$I$4:$I$1003,$D$3))</f>
        <v/>
      </c>
      <c r="C75" s="23">
        <f>IF($A75="","",SUMIFS('Service'!$F$4:$F$503,'Service'!$B$4:$B$503,$A75,'Service'!$H$4:$H$503,$D$3))</f>
        <v/>
      </c>
      <c r="D75" s="23">
        <f>IF($A75="","",SUMIFS('Expenses'!$E$4:$E$503,'Expenses'!$B$4:$B$503,$A75,'Expenses'!$G$4:$G$503,$D$3))</f>
        <v/>
      </c>
      <c r="E75" s="23">
        <f>IF($A75="","",SUM(B75:D75))</f>
        <v/>
      </c>
      <c r="F75" s="36">
        <f t="array" ref="F75">IF($A75="","",IFERROR(MAX(IF(('Fuel'!$B$4:$B$1003=$A75)*('Fuel'!$I$4:$I$1003=$D$3)*('Fuel'!$D$4:$D$1003&lt;&gt;""),'Fuel'!$D$4:$D$1003))-MIN(IF(('Fuel'!$B$4:$B$1003=$A75)*('Fuel'!$I$4:$I$1003=$D$3)*('Fuel'!$D$4:$D$1003&lt;&gt;""),'Fuel'!$D$4:$D$1003)),0))</f>
        <v/>
      </c>
      <c r="G75" s="37">
        <f>IF($A75="","",IF(N(F75)&gt;0,E75/F75,""))</f>
        <v/>
      </c>
      <c r="H75" s="17">
        <f>IF($A75="","",COUNTIFS('Deadlines'!$A$4:$A$503,$A75,'Deadlines'!$D$4:$D$503,"&lt;0"))</f>
        <v/>
      </c>
    </row>
    <row r="76">
      <c r="A76" s="9">
        <f>IF('Cars'!A74="","",'Cars'!A74)</f>
        <v/>
      </c>
      <c r="B76" s="23">
        <f>IF($A76="","",SUMIFS('Fuel'!$G$4:$G$1003,'Fuel'!$B$4:$B$1003,$A76,'Fuel'!$I$4:$I$1003,$D$3))</f>
        <v/>
      </c>
      <c r="C76" s="23">
        <f>IF($A76="","",SUMIFS('Service'!$F$4:$F$503,'Service'!$B$4:$B$503,$A76,'Service'!$H$4:$H$503,$D$3))</f>
        <v/>
      </c>
      <c r="D76" s="23">
        <f>IF($A76="","",SUMIFS('Expenses'!$E$4:$E$503,'Expenses'!$B$4:$B$503,$A76,'Expenses'!$G$4:$G$503,$D$3))</f>
        <v/>
      </c>
      <c r="E76" s="23">
        <f>IF($A76="","",SUM(B76:D76))</f>
        <v/>
      </c>
      <c r="F76" s="36">
        <f t="array" ref="F76">IF($A76="","",IFERROR(MAX(IF(('Fuel'!$B$4:$B$1003=$A76)*('Fuel'!$I$4:$I$1003=$D$3)*('Fuel'!$D$4:$D$1003&lt;&gt;""),'Fuel'!$D$4:$D$1003))-MIN(IF(('Fuel'!$B$4:$B$1003=$A76)*('Fuel'!$I$4:$I$1003=$D$3)*('Fuel'!$D$4:$D$1003&lt;&gt;""),'Fuel'!$D$4:$D$1003)),0))</f>
        <v/>
      </c>
      <c r="G76" s="37">
        <f>IF($A76="","",IF(N(F76)&gt;0,E76/F76,""))</f>
        <v/>
      </c>
      <c r="H76" s="17">
        <f>IF($A76="","",COUNTIFS('Deadlines'!$A$4:$A$503,$A76,'Deadlines'!$D$4:$D$503,"&lt;0"))</f>
        <v/>
      </c>
    </row>
    <row r="77">
      <c r="A77" s="9">
        <f>IF('Cars'!A75="","",'Cars'!A75)</f>
        <v/>
      </c>
      <c r="B77" s="23">
        <f>IF($A77="","",SUMIFS('Fuel'!$G$4:$G$1003,'Fuel'!$B$4:$B$1003,$A77,'Fuel'!$I$4:$I$1003,$D$3))</f>
        <v/>
      </c>
      <c r="C77" s="23">
        <f>IF($A77="","",SUMIFS('Service'!$F$4:$F$503,'Service'!$B$4:$B$503,$A77,'Service'!$H$4:$H$503,$D$3))</f>
        <v/>
      </c>
      <c r="D77" s="23">
        <f>IF($A77="","",SUMIFS('Expenses'!$E$4:$E$503,'Expenses'!$B$4:$B$503,$A77,'Expenses'!$G$4:$G$503,$D$3))</f>
        <v/>
      </c>
      <c r="E77" s="23">
        <f>IF($A77="","",SUM(B77:D77))</f>
        <v/>
      </c>
      <c r="F77" s="36">
        <f t="array" ref="F77">IF($A77="","",IFERROR(MAX(IF(('Fuel'!$B$4:$B$1003=$A77)*('Fuel'!$I$4:$I$1003=$D$3)*('Fuel'!$D$4:$D$1003&lt;&gt;""),'Fuel'!$D$4:$D$1003))-MIN(IF(('Fuel'!$B$4:$B$1003=$A77)*('Fuel'!$I$4:$I$1003=$D$3)*('Fuel'!$D$4:$D$1003&lt;&gt;""),'Fuel'!$D$4:$D$1003)),0))</f>
        <v/>
      </c>
      <c r="G77" s="37">
        <f>IF($A77="","",IF(N(F77)&gt;0,E77/F77,""))</f>
        <v/>
      </c>
      <c r="H77" s="17">
        <f>IF($A77="","",COUNTIFS('Deadlines'!$A$4:$A$503,$A77,'Deadlines'!$D$4:$D$503,"&lt;0"))</f>
        <v/>
      </c>
    </row>
    <row r="78">
      <c r="A78" s="9">
        <f>IF('Cars'!A76="","",'Cars'!A76)</f>
        <v/>
      </c>
      <c r="B78" s="23">
        <f>IF($A78="","",SUMIFS('Fuel'!$G$4:$G$1003,'Fuel'!$B$4:$B$1003,$A78,'Fuel'!$I$4:$I$1003,$D$3))</f>
        <v/>
      </c>
      <c r="C78" s="23">
        <f>IF($A78="","",SUMIFS('Service'!$F$4:$F$503,'Service'!$B$4:$B$503,$A78,'Service'!$H$4:$H$503,$D$3))</f>
        <v/>
      </c>
      <c r="D78" s="23">
        <f>IF($A78="","",SUMIFS('Expenses'!$E$4:$E$503,'Expenses'!$B$4:$B$503,$A78,'Expenses'!$G$4:$G$503,$D$3))</f>
        <v/>
      </c>
      <c r="E78" s="23">
        <f>IF($A78="","",SUM(B78:D78))</f>
        <v/>
      </c>
      <c r="F78" s="36">
        <f t="array" ref="F78">IF($A78="","",IFERROR(MAX(IF(('Fuel'!$B$4:$B$1003=$A78)*('Fuel'!$I$4:$I$1003=$D$3)*('Fuel'!$D$4:$D$1003&lt;&gt;""),'Fuel'!$D$4:$D$1003))-MIN(IF(('Fuel'!$B$4:$B$1003=$A78)*('Fuel'!$I$4:$I$1003=$D$3)*('Fuel'!$D$4:$D$1003&lt;&gt;""),'Fuel'!$D$4:$D$1003)),0))</f>
        <v/>
      </c>
      <c r="G78" s="37">
        <f>IF($A78="","",IF(N(F78)&gt;0,E78/F78,""))</f>
        <v/>
      </c>
      <c r="H78" s="17">
        <f>IF($A78="","",COUNTIFS('Deadlines'!$A$4:$A$503,$A78,'Deadlines'!$D$4:$D$503,"&lt;0"))</f>
        <v/>
      </c>
    </row>
    <row r="79">
      <c r="A79" s="9">
        <f>IF('Cars'!A77="","",'Cars'!A77)</f>
        <v/>
      </c>
      <c r="B79" s="23">
        <f>IF($A79="","",SUMIFS('Fuel'!$G$4:$G$1003,'Fuel'!$B$4:$B$1003,$A79,'Fuel'!$I$4:$I$1003,$D$3))</f>
        <v/>
      </c>
      <c r="C79" s="23">
        <f>IF($A79="","",SUMIFS('Service'!$F$4:$F$503,'Service'!$B$4:$B$503,$A79,'Service'!$H$4:$H$503,$D$3))</f>
        <v/>
      </c>
      <c r="D79" s="23">
        <f>IF($A79="","",SUMIFS('Expenses'!$E$4:$E$503,'Expenses'!$B$4:$B$503,$A79,'Expenses'!$G$4:$G$503,$D$3))</f>
        <v/>
      </c>
      <c r="E79" s="23">
        <f>IF($A79="","",SUM(B79:D79))</f>
        <v/>
      </c>
      <c r="F79" s="36">
        <f t="array" ref="F79">IF($A79="","",IFERROR(MAX(IF(('Fuel'!$B$4:$B$1003=$A79)*('Fuel'!$I$4:$I$1003=$D$3)*('Fuel'!$D$4:$D$1003&lt;&gt;""),'Fuel'!$D$4:$D$1003))-MIN(IF(('Fuel'!$B$4:$B$1003=$A79)*('Fuel'!$I$4:$I$1003=$D$3)*('Fuel'!$D$4:$D$1003&lt;&gt;""),'Fuel'!$D$4:$D$1003)),0))</f>
        <v/>
      </c>
      <c r="G79" s="37">
        <f>IF($A79="","",IF(N(F79)&gt;0,E79/F79,""))</f>
        <v/>
      </c>
      <c r="H79" s="17">
        <f>IF($A79="","",COUNTIFS('Deadlines'!$A$4:$A$503,$A79,'Deadlines'!$D$4:$D$503,"&lt;0"))</f>
        <v/>
      </c>
    </row>
    <row r="80">
      <c r="A80" s="9">
        <f>IF('Cars'!A78="","",'Cars'!A78)</f>
        <v/>
      </c>
      <c r="B80" s="23">
        <f>IF($A80="","",SUMIFS('Fuel'!$G$4:$G$1003,'Fuel'!$B$4:$B$1003,$A80,'Fuel'!$I$4:$I$1003,$D$3))</f>
        <v/>
      </c>
      <c r="C80" s="23">
        <f>IF($A80="","",SUMIFS('Service'!$F$4:$F$503,'Service'!$B$4:$B$503,$A80,'Service'!$H$4:$H$503,$D$3))</f>
        <v/>
      </c>
      <c r="D80" s="23">
        <f>IF($A80="","",SUMIFS('Expenses'!$E$4:$E$503,'Expenses'!$B$4:$B$503,$A80,'Expenses'!$G$4:$G$503,$D$3))</f>
        <v/>
      </c>
      <c r="E80" s="23">
        <f>IF($A80="","",SUM(B80:D80))</f>
        <v/>
      </c>
      <c r="F80" s="36">
        <f t="array" ref="F80">IF($A80="","",IFERROR(MAX(IF(('Fuel'!$B$4:$B$1003=$A80)*('Fuel'!$I$4:$I$1003=$D$3)*('Fuel'!$D$4:$D$1003&lt;&gt;""),'Fuel'!$D$4:$D$1003))-MIN(IF(('Fuel'!$B$4:$B$1003=$A80)*('Fuel'!$I$4:$I$1003=$D$3)*('Fuel'!$D$4:$D$1003&lt;&gt;""),'Fuel'!$D$4:$D$1003)),0))</f>
        <v/>
      </c>
      <c r="G80" s="37">
        <f>IF($A80="","",IF(N(F80)&gt;0,E80/F80,""))</f>
        <v/>
      </c>
      <c r="H80" s="17">
        <f>IF($A80="","",COUNTIFS('Deadlines'!$A$4:$A$503,$A80,'Deadlines'!$D$4:$D$503,"&lt;0"))</f>
        <v/>
      </c>
    </row>
    <row r="81">
      <c r="A81" s="9">
        <f>IF('Cars'!A79="","",'Cars'!A79)</f>
        <v/>
      </c>
      <c r="B81" s="23">
        <f>IF($A81="","",SUMIFS('Fuel'!$G$4:$G$1003,'Fuel'!$B$4:$B$1003,$A81,'Fuel'!$I$4:$I$1003,$D$3))</f>
        <v/>
      </c>
      <c r="C81" s="23">
        <f>IF($A81="","",SUMIFS('Service'!$F$4:$F$503,'Service'!$B$4:$B$503,$A81,'Service'!$H$4:$H$503,$D$3))</f>
        <v/>
      </c>
      <c r="D81" s="23">
        <f>IF($A81="","",SUMIFS('Expenses'!$E$4:$E$503,'Expenses'!$B$4:$B$503,$A81,'Expenses'!$G$4:$G$503,$D$3))</f>
        <v/>
      </c>
      <c r="E81" s="23">
        <f>IF($A81="","",SUM(B81:D81))</f>
        <v/>
      </c>
      <c r="F81" s="36">
        <f t="array" ref="F81">IF($A81="","",IFERROR(MAX(IF(('Fuel'!$B$4:$B$1003=$A81)*('Fuel'!$I$4:$I$1003=$D$3)*('Fuel'!$D$4:$D$1003&lt;&gt;""),'Fuel'!$D$4:$D$1003))-MIN(IF(('Fuel'!$B$4:$B$1003=$A81)*('Fuel'!$I$4:$I$1003=$D$3)*('Fuel'!$D$4:$D$1003&lt;&gt;""),'Fuel'!$D$4:$D$1003)),0))</f>
        <v/>
      </c>
      <c r="G81" s="37">
        <f>IF($A81="","",IF(N(F81)&gt;0,E81/F81,""))</f>
        <v/>
      </c>
      <c r="H81" s="17">
        <f>IF($A81="","",COUNTIFS('Deadlines'!$A$4:$A$503,$A81,'Deadlines'!$D$4:$D$503,"&lt;0"))</f>
        <v/>
      </c>
    </row>
    <row r="82">
      <c r="A82" s="9">
        <f>IF('Cars'!A80="","",'Cars'!A80)</f>
        <v/>
      </c>
      <c r="B82" s="23">
        <f>IF($A82="","",SUMIFS('Fuel'!$G$4:$G$1003,'Fuel'!$B$4:$B$1003,$A82,'Fuel'!$I$4:$I$1003,$D$3))</f>
        <v/>
      </c>
      <c r="C82" s="23">
        <f>IF($A82="","",SUMIFS('Service'!$F$4:$F$503,'Service'!$B$4:$B$503,$A82,'Service'!$H$4:$H$503,$D$3))</f>
        <v/>
      </c>
      <c r="D82" s="23">
        <f>IF($A82="","",SUMIFS('Expenses'!$E$4:$E$503,'Expenses'!$B$4:$B$503,$A82,'Expenses'!$G$4:$G$503,$D$3))</f>
        <v/>
      </c>
      <c r="E82" s="23">
        <f>IF($A82="","",SUM(B82:D82))</f>
        <v/>
      </c>
      <c r="F82" s="36">
        <f t="array" ref="F82">IF($A82="","",IFERROR(MAX(IF(('Fuel'!$B$4:$B$1003=$A82)*('Fuel'!$I$4:$I$1003=$D$3)*('Fuel'!$D$4:$D$1003&lt;&gt;""),'Fuel'!$D$4:$D$1003))-MIN(IF(('Fuel'!$B$4:$B$1003=$A82)*('Fuel'!$I$4:$I$1003=$D$3)*('Fuel'!$D$4:$D$1003&lt;&gt;""),'Fuel'!$D$4:$D$1003)),0))</f>
        <v/>
      </c>
      <c r="G82" s="37">
        <f>IF($A82="","",IF(N(F82)&gt;0,E82/F82,""))</f>
        <v/>
      </c>
      <c r="H82" s="17">
        <f>IF($A82="","",COUNTIFS('Deadlines'!$A$4:$A$503,$A82,'Deadlines'!$D$4:$D$503,"&lt;0"))</f>
        <v/>
      </c>
    </row>
    <row r="83">
      <c r="A83" s="9">
        <f>IF('Cars'!A81="","",'Cars'!A81)</f>
        <v/>
      </c>
      <c r="B83" s="23">
        <f>IF($A83="","",SUMIFS('Fuel'!$G$4:$G$1003,'Fuel'!$B$4:$B$1003,$A83,'Fuel'!$I$4:$I$1003,$D$3))</f>
        <v/>
      </c>
      <c r="C83" s="23">
        <f>IF($A83="","",SUMIFS('Service'!$F$4:$F$503,'Service'!$B$4:$B$503,$A83,'Service'!$H$4:$H$503,$D$3))</f>
        <v/>
      </c>
      <c r="D83" s="23">
        <f>IF($A83="","",SUMIFS('Expenses'!$E$4:$E$503,'Expenses'!$B$4:$B$503,$A83,'Expenses'!$G$4:$G$503,$D$3))</f>
        <v/>
      </c>
      <c r="E83" s="23">
        <f>IF($A83="","",SUM(B83:D83))</f>
        <v/>
      </c>
      <c r="F83" s="36">
        <f t="array" ref="F83">IF($A83="","",IFERROR(MAX(IF(('Fuel'!$B$4:$B$1003=$A83)*('Fuel'!$I$4:$I$1003=$D$3)*('Fuel'!$D$4:$D$1003&lt;&gt;""),'Fuel'!$D$4:$D$1003))-MIN(IF(('Fuel'!$B$4:$B$1003=$A83)*('Fuel'!$I$4:$I$1003=$D$3)*('Fuel'!$D$4:$D$1003&lt;&gt;""),'Fuel'!$D$4:$D$1003)),0))</f>
        <v/>
      </c>
      <c r="G83" s="37">
        <f>IF($A83="","",IF(N(F83)&gt;0,E83/F83,""))</f>
        <v/>
      </c>
      <c r="H83" s="17">
        <f>IF($A83="","",COUNTIFS('Deadlines'!$A$4:$A$503,$A83,'Deadlines'!$D$4:$D$503,"&lt;0"))</f>
        <v/>
      </c>
    </row>
    <row r="84">
      <c r="A84" s="9">
        <f>IF('Cars'!A82="","",'Cars'!A82)</f>
        <v/>
      </c>
      <c r="B84" s="23">
        <f>IF($A84="","",SUMIFS('Fuel'!$G$4:$G$1003,'Fuel'!$B$4:$B$1003,$A84,'Fuel'!$I$4:$I$1003,$D$3))</f>
        <v/>
      </c>
      <c r="C84" s="23">
        <f>IF($A84="","",SUMIFS('Service'!$F$4:$F$503,'Service'!$B$4:$B$503,$A84,'Service'!$H$4:$H$503,$D$3))</f>
        <v/>
      </c>
      <c r="D84" s="23">
        <f>IF($A84="","",SUMIFS('Expenses'!$E$4:$E$503,'Expenses'!$B$4:$B$503,$A84,'Expenses'!$G$4:$G$503,$D$3))</f>
        <v/>
      </c>
      <c r="E84" s="23">
        <f>IF($A84="","",SUM(B84:D84))</f>
        <v/>
      </c>
      <c r="F84" s="36">
        <f t="array" ref="F84">IF($A84="","",IFERROR(MAX(IF(('Fuel'!$B$4:$B$1003=$A84)*('Fuel'!$I$4:$I$1003=$D$3)*('Fuel'!$D$4:$D$1003&lt;&gt;""),'Fuel'!$D$4:$D$1003))-MIN(IF(('Fuel'!$B$4:$B$1003=$A84)*('Fuel'!$I$4:$I$1003=$D$3)*('Fuel'!$D$4:$D$1003&lt;&gt;""),'Fuel'!$D$4:$D$1003)),0))</f>
        <v/>
      </c>
      <c r="G84" s="37">
        <f>IF($A84="","",IF(N(F84)&gt;0,E84/F84,""))</f>
        <v/>
      </c>
      <c r="H84" s="17">
        <f>IF($A84="","",COUNTIFS('Deadlines'!$A$4:$A$503,$A84,'Deadlines'!$D$4:$D$503,"&lt;0"))</f>
        <v/>
      </c>
    </row>
    <row r="85">
      <c r="A85" s="9">
        <f>IF('Cars'!A83="","",'Cars'!A83)</f>
        <v/>
      </c>
      <c r="B85" s="23">
        <f>IF($A85="","",SUMIFS('Fuel'!$G$4:$G$1003,'Fuel'!$B$4:$B$1003,$A85,'Fuel'!$I$4:$I$1003,$D$3))</f>
        <v/>
      </c>
      <c r="C85" s="23">
        <f>IF($A85="","",SUMIFS('Service'!$F$4:$F$503,'Service'!$B$4:$B$503,$A85,'Service'!$H$4:$H$503,$D$3))</f>
        <v/>
      </c>
      <c r="D85" s="23">
        <f>IF($A85="","",SUMIFS('Expenses'!$E$4:$E$503,'Expenses'!$B$4:$B$503,$A85,'Expenses'!$G$4:$G$503,$D$3))</f>
        <v/>
      </c>
      <c r="E85" s="23">
        <f>IF($A85="","",SUM(B85:D85))</f>
        <v/>
      </c>
      <c r="F85" s="36">
        <f t="array" ref="F85">IF($A85="","",IFERROR(MAX(IF(('Fuel'!$B$4:$B$1003=$A85)*('Fuel'!$I$4:$I$1003=$D$3)*('Fuel'!$D$4:$D$1003&lt;&gt;""),'Fuel'!$D$4:$D$1003))-MIN(IF(('Fuel'!$B$4:$B$1003=$A85)*('Fuel'!$I$4:$I$1003=$D$3)*('Fuel'!$D$4:$D$1003&lt;&gt;""),'Fuel'!$D$4:$D$1003)),0))</f>
        <v/>
      </c>
      <c r="G85" s="37">
        <f>IF($A85="","",IF(N(F85)&gt;0,E85/F85,""))</f>
        <v/>
      </c>
      <c r="H85" s="17">
        <f>IF($A85="","",COUNTIFS('Deadlines'!$A$4:$A$503,$A85,'Deadlines'!$D$4:$D$503,"&lt;0"))</f>
        <v/>
      </c>
    </row>
    <row r="86">
      <c r="A86" s="9">
        <f>IF('Cars'!A84="","",'Cars'!A84)</f>
        <v/>
      </c>
      <c r="B86" s="23">
        <f>IF($A86="","",SUMIFS('Fuel'!$G$4:$G$1003,'Fuel'!$B$4:$B$1003,$A86,'Fuel'!$I$4:$I$1003,$D$3))</f>
        <v/>
      </c>
      <c r="C86" s="23">
        <f>IF($A86="","",SUMIFS('Service'!$F$4:$F$503,'Service'!$B$4:$B$503,$A86,'Service'!$H$4:$H$503,$D$3))</f>
        <v/>
      </c>
      <c r="D86" s="23">
        <f>IF($A86="","",SUMIFS('Expenses'!$E$4:$E$503,'Expenses'!$B$4:$B$503,$A86,'Expenses'!$G$4:$G$503,$D$3))</f>
        <v/>
      </c>
      <c r="E86" s="23">
        <f>IF($A86="","",SUM(B86:D86))</f>
        <v/>
      </c>
      <c r="F86" s="36">
        <f t="array" ref="F86">IF($A86="","",IFERROR(MAX(IF(('Fuel'!$B$4:$B$1003=$A86)*('Fuel'!$I$4:$I$1003=$D$3)*('Fuel'!$D$4:$D$1003&lt;&gt;""),'Fuel'!$D$4:$D$1003))-MIN(IF(('Fuel'!$B$4:$B$1003=$A86)*('Fuel'!$I$4:$I$1003=$D$3)*('Fuel'!$D$4:$D$1003&lt;&gt;""),'Fuel'!$D$4:$D$1003)),0))</f>
        <v/>
      </c>
      <c r="G86" s="37">
        <f>IF($A86="","",IF(N(F86)&gt;0,E86/F86,""))</f>
        <v/>
      </c>
      <c r="H86" s="17">
        <f>IF($A86="","",COUNTIFS('Deadlines'!$A$4:$A$503,$A86,'Deadlines'!$D$4:$D$503,"&lt;0"))</f>
        <v/>
      </c>
    </row>
    <row r="87">
      <c r="A87" s="9">
        <f>IF('Cars'!A85="","",'Cars'!A85)</f>
        <v/>
      </c>
      <c r="B87" s="23">
        <f>IF($A87="","",SUMIFS('Fuel'!$G$4:$G$1003,'Fuel'!$B$4:$B$1003,$A87,'Fuel'!$I$4:$I$1003,$D$3))</f>
        <v/>
      </c>
      <c r="C87" s="23">
        <f>IF($A87="","",SUMIFS('Service'!$F$4:$F$503,'Service'!$B$4:$B$503,$A87,'Service'!$H$4:$H$503,$D$3))</f>
        <v/>
      </c>
      <c r="D87" s="23">
        <f>IF($A87="","",SUMIFS('Expenses'!$E$4:$E$503,'Expenses'!$B$4:$B$503,$A87,'Expenses'!$G$4:$G$503,$D$3))</f>
        <v/>
      </c>
      <c r="E87" s="23">
        <f>IF($A87="","",SUM(B87:D87))</f>
        <v/>
      </c>
      <c r="F87" s="36">
        <f t="array" ref="F87">IF($A87="","",IFERROR(MAX(IF(('Fuel'!$B$4:$B$1003=$A87)*('Fuel'!$I$4:$I$1003=$D$3)*('Fuel'!$D$4:$D$1003&lt;&gt;""),'Fuel'!$D$4:$D$1003))-MIN(IF(('Fuel'!$B$4:$B$1003=$A87)*('Fuel'!$I$4:$I$1003=$D$3)*('Fuel'!$D$4:$D$1003&lt;&gt;""),'Fuel'!$D$4:$D$1003)),0))</f>
        <v/>
      </c>
      <c r="G87" s="37">
        <f>IF($A87="","",IF(N(F87)&gt;0,E87/F87,""))</f>
        <v/>
      </c>
      <c r="H87" s="17">
        <f>IF($A87="","",COUNTIFS('Deadlines'!$A$4:$A$503,$A87,'Deadlines'!$D$4:$D$503,"&lt;0"))</f>
        <v/>
      </c>
    </row>
    <row r="88">
      <c r="A88" s="9">
        <f>IF('Cars'!A86="","",'Cars'!A86)</f>
        <v/>
      </c>
      <c r="B88" s="23">
        <f>IF($A88="","",SUMIFS('Fuel'!$G$4:$G$1003,'Fuel'!$B$4:$B$1003,$A88,'Fuel'!$I$4:$I$1003,$D$3))</f>
        <v/>
      </c>
      <c r="C88" s="23">
        <f>IF($A88="","",SUMIFS('Service'!$F$4:$F$503,'Service'!$B$4:$B$503,$A88,'Service'!$H$4:$H$503,$D$3))</f>
        <v/>
      </c>
      <c r="D88" s="23">
        <f>IF($A88="","",SUMIFS('Expenses'!$E$4:$E$503,'Expenses'!$B$4:$B$503,$A88,'Expenses'!$G$4:$G$503,$D$3))</f>
        <v/>
      </c>
      <c r="E88" s="23">
        <f>IF($A88="","",SUM(B88:D88))</f>
        <v/>
      </c>
      <c r="F88" s="36">
        <f t="array" ref="F88">IF($A88="","",IFERROR(MAX(IF(('Fuel'!$B$4:$B$1003=$A88)*('Fuel'!$I$4:$I$1003=$D$3)*('Fuel'!$D$4:$D$1003&lt;&gt;""),'Fuel'!$D$4:$D$1003))-MIN(IF(('Fuel'!$B$4:$B$1003=$A88)*('Fuel'!$I$4:$I$1003=$D$3)*('Fuel'!$D$4:$D$1003&lt;&gt;""),'Fuel'!$D$4:$D$1003)),0))</f>
        <v/>
      </c>
      <c r="G88" s="37">
        <f>IF($A88="","",IF(N(F88)&gt;0,E88/F88,""))</f>
        <v/>
      </c>
      <c r="H88" s="17">
        <f>IF($A88="","",COUNTIFS('Deadlines'!$A$4:$A$503,$A88,'Deadlines'!$D$4:$D$503,"&lt;0"))</f>
        <v/>
      </c>
    </row>
    <row r="89">
      <c r="A89" s="9">
        <f>IF('Cars'!A87="","",'Cars'!A87)</f>
        <v/>
      </c>
      <c r="B89" s="23">
        <f>IF($A89="","",SUMIFS('Fuel'!$G$4:$G$1003,'Fuel'!$B$4:$B$1003,$A89,'Fuel'!$I$4:$I$1003,$D$3))</f>
        <v/>
      </c>
      <c r="C89" s="23">
        <f>IF($A89="","",SUMIFS('Service'!$F$4:$F$503,'Service'!$B$4:$B$503,$A89,'Service'!$H$4:$H$503,$D$3))</f>
        <v/>
      </c>
      <c r="D89" s="23">
        <f>IF($A89="","",SUMIFS('Expenses'!$E$4:$E$503,'Expenses'!$B$4:$B$503,$A89,'Expenses'!$G$4:$G$503,$D$3))</f>
        <v/>
      </c>
      <c r="E89" s="23">
        <f>IF($A89="","",SUM(B89:D89))</f>
        <v/>
      </c>
      <c r="F89" s="36">
        <f t="array" ref="F89">IF($A89="","",IFERROR(MAX(IF(('Fuel'!$B$4:$B$1003=$A89)*('Fuel'!$I$4:$I$1003=$D$3)*('Fuel'!$D$4:$D$1003&lt;&gt;""),'Fuel'!$D$4:$D$1003))-MIN(IF(('Fuel'!$B$4:$B$1003=$A89)*('Fuel'!$I$4:$I$1003=$D$3)*('Fuel'!$D$4:$D$1003&lt;&gt;""),'Fuel'!$D$4:$D$1003)),0))</f>
        <v/>
      </c>
      <c r="G89" s="37">
        <f>IF($A89="","",IF(N(F89)&gt;0,E89/F89,""))</f>
        <v/>
      </c>
      <c r="H89" s="17">
        <f>IF($A89="","",COUNTIFS('Deadlines'!$A$4:$A$503,$A89,'Deadlines'!$D$4:$D$503,"&lt;0"))</f>
        <v/>
      </c>
    </row>
    <row r="90">
      <c r="A90" s="9">
        <f>IF('Cars'!A88="","",'Cars'!A88)</f>
        <v/>
      </c>
      <c r="B90" s="23">
        <f>IF($A90="","",SUMIFS('Fuel'!$G$4:$G$1003,'Fuel'!$B$4:$B$1003,$A90,'Fuel'!$I$4:$I$1003,$D$3))</f>
        <v/>
      </c>
      <c r="C90" s="23">
        <f>IF($A90="","",SUMIFS('Service'!$F$4:$F$503,'Service'!$B$4:$B$503,$A90,'Service'!$H$4:$H$503,$D$3))</f>
        <v/>
      </c>
      <c r="D90" s="23">
        <f>IF($A90="","",SUMIFS('Expenses'!$E$4:$E$503,'Expenses'!$B$4:$B$503,$A90,'Expenses'!$G$4:$G$503,$D$3))</f>
        <v/>
      </c>
      <c r="E90" s="23">
        <f>IF($A90="","",SUM(B90:D90))</f>
        <v/>
      </c>
      <c r="F90" s="36">
        <f t="array" ref="F90">IF($A90="","",IFERROR(MAX(IF(('Fuel'!$B$4:$B$1003=$A90)*('Fuel'!$I$4:$I$1003=$D$3)*('Fuel'!$D$4:$D$1003&lt;&gt;""),'Fuel'!$D$4:$D$1003))-MIN(IF(('Fuel'!$B$4:$B$1003=$A90)*('Fuel'!$I$4:$I$1003=$D$3)*('Fuel'!$D$4:$D$1003&lt;&gt;""),'Fuel'!$D$4:$D$1003)),0))</f>
        <v/>
      </c>
      <c r="G90" s="37">
        <f>IF($A90="","",IF(N(F90)&gt;0,E90/F90,""))</f>
        <v/>
      </c>
      <c r="H90" s="17">
        <f>IF($A90="","",COUNTIFS('Deadlines'!$A$4:$A$503,$A90,'Deadlines'!$D$4:$D$503,"&lt;0"))</f>
        <v/>
      </c>
    </row>
    <row r="91">
      <c r="A91" s="9">
        <f>IF('Cars'!A89="","",'Cars'!A89)</f>
        <v/>
      </c>
      <c r="B91" s="23">
        <f>IF($A91="","",SUMIFS('Fuel'!$G$4:$G$1003,'Fuel'!$B$4:$B$1003,$A91,'Fuel'!$I$4:$I$1003,$D$3))</f>
        <v/>
      </c>
      <c r="C91" s="23">
        <f>IF($A91="","",SUMIFS('Service'!$F$4:$F$503,'Service'!$B$4:$B$503,$A91,'Service'!$H$4:$H$503,$D$3))</f>
        <v/>
      </c>
      <c r="D91" s="23">
        <f>IF($A91="","",SUMIFS('Expenses'!$E$4:$E$503,'Expenses'!$B$4:$B$503,$A91,'Expenses'!$G$4:$G$503,$D$3))</f>
        <v/>
      </c>
      <c r="E91" s="23">
        <f>IF($A91="","",SUM(B91:D91))</f>
        <v/>
      </c>
      <c r="F91" s="36">
        <f t="array" ref="F91">IF($A91="","",IFERROR(MAX(IF(('Fuel'!$B$4:$B$1003=$A91)*('Fuel'!$I$4:$I$1003=$D$3)*('Fuel'!$D$4:$D$1003&lt;&gt;""),'Fuel'!$D$4:$D$1003))-MIN(IF(('Fuel'!$B$4:$B$1003=$A91)*('Fuel'!$I$4:$I$1003=$D$3)*('Fuel'!$D$4:$D$1003&lt;&gt;""),'Fuel'!$D$4:$D$1003)),0))</f>
        <v/>
      </c>
      <c r="G91" s="37">
        <f>IF($A91="","",IF(N(F91)&gt;0,E91/F91,""))</f>
        <v/>
      </c>
      <c r="H91" s="17">
        <f>IF($A91="","",COUNTIFS('Deadlines'!$A$4:$A$503,$A91,'Deadlines'!$D$4:$D$503,"&lt;0"))</f>
        <v/>
      </c>
    </row>
    <row r="92">
      <c r="A92" s="9">
        <f>IF('Cars'!A90="","",'Cars'!A90)</f>
        <v/>
      </c>
      <c r="B92" s="23">
        <f>IF($A92="","",SUMIFS('Fuel'!$G$4:$G$1003,'Fuel'!$B$4:$B$1003,$A92,'Fuel'!$I$4:$I$1003,$D$3))</f>
        <v/>
      </c>
      <c r="C92" s="23">
        <f>IF($A92="","",SUMIFS('Service'!$F$4:$F$503,'Service'!$B$4:$B$503,$A92,'Service'!$H$4:$H$503,$D$3))</f>
        <v/>
      </c>
      <c r="D92" s="23">
        <f>IF($A92="","",SUMIFS('Expenses'!$E$4:$E$503,'Expenses'!$B$4:$B$503,$A92,'Expenses'!$G$4:$G$503,$D$3))</f>
        <v/>
      </c>
      <c r="E92" s="23">
        <f>IF($A92="","",SUM(B92:D92))</f>
        <v/>
      </c>
      <c r="F92" s="36">
        <f t="array" ref="F92">IF($A92="","",IFERROR(MAX(IF(('Fuel'!$B$4:$B$1003=$A92)*('Fuel'!$I$4:$I$1003=$D$3)*('Fuel'!$D$4:$D$1003&lt;&gt;""),'Fuel'!$D$4:$D$1003))-MIN(IF(('Fuel'!$B$4:$B$1003=$A92)*('Fuel'!$I$4:$I$1003=$D$3)*('Fuel'!$D$4:$D$1003&lt;&gt;""),'Fuel'!$D$4:$D$1003)),0))</f>
        <v/>
      </c>
      <c r="G92" s="37">
        <f>IF($A92="","",IF(N(F92)&gt;0,E92/F92,""))</f>
        <v/>
      </c>
      <c r="H92" s="17">
        <f>IF($A92="","",COUNTIFS('Deadlines'!$A$4:$A$503,$A92,'Deadlines'!$D$4:$D$503,"&lt;0"))</f>
        <v/>
      </c>
    </row>
    <row r="93">
      <c r="A93" s="9">
        <f>IF('Cars'!A91="","",'Cars'!A91)</f>
        <v/>
      </c>
      <c r="B93" s="23">
        <f>IF($A93="","",SUMIFS('Fuel'!$G$4:$G$1003,'Fuel'!$B$4:$B$1003,$A93,'Fuel'!$I$4:$I$1003,$D$3))</f>
        <v/>
      </c>
      <c r="C93" s="23">
        <f>IF($A93="","",SUMIFS('Service'!$F$4:$F$503,'Service'!$B$4:$B$503,$A93,'Service'!$H$4:$H$503,$D$3))</f>
        <v/>
      </c>
      <c r="D93" s="23">
        <f>IF($A93="","",SUMIFS('Expenses'!$E$4:$E$503,'Expenses'!$B$4:$B$503,$A93,'Expenses'!$G$4:$G$503,$D$3))</f>
        <v/>
      </c>
      <c r="E93" s="23">
        <f>IF($A93="","",SUM(B93:D93))</f>
        <v/>
      </c>
      <c r="F93" s="36">
        <f t="array" ref="F93">IF($A93="","",IFERROR(MAX(IF(('Fuel'!$B$4:$B$1003=$A93)*('Fuel'!$I$4:$I$1003=$D$3)*('Fuel'!$D$4:$D$1003&lt;&gt;""),'Fuel'!$D$4:$D$1003))-MIN(IF(('Fuel'!$B$4:$B$1003=$A93)*('Fuel'!$I$4:$I$1003=$D$3)*('Fuel'!$D$4:$D$1003&lt;&gt;""),'Fuel'!$D$4:$D$1003)),0))</f>
        <v/>
      </c>
      <c r="G93" s="37">
        <f>IF($A93="","",IF(N(F93)&gt;0,E93/F93,""))</f>
        <v/>
      </c>
      <c r="H93" s="17">
        <f>IF($A93="","",COUNTIFS('Deadlines'!$A$4:$A$503,$A93,'Deadlines'!$D$4:$D$503,"&lt;0"))</f>
        <v/>
      </c>
    </row>
    <row r="94">
      <c r="A94" s="9">
        <f>IF('Cars'!A92="","",'Cars'!A92)</f>
        <v/>
      </c>
      <c r="B94" s="23">
        <f>IF($A94="","",SUMIFS('Fuel'!$G$4:$G$1003,'Fuel'!$B$4:$B$1003,$A94,'Fuel'!$I$4:$I$1003,$D$3))</f>
        <v/>
      </c>
      <c r="C94" s="23">
        <f>IF($A94="","",SUMIFS('Service'!$F$4:$F$503,'Service'!$B$4:$B$503,$A94,'Service'!$H$4:$H$503,$D$3))</f>
        <v/>
      </c>
      <c r="D94" s="23">
        <f>IF($A94="","",SUMIFS('Expenses'!$E$4:$E$503,'Expenses'!$B$4:$B$503,$A94,'Expenses'!$G$4:$G$503,$D$3))</f>
        <v/>
      </c>
      <c r="E94" s="23">
        <f>IF($A94="","",SUM(B94:D94))</f>
        <v/>
      </c>
      <c r="F94" s="36">
        <f t="array" ref="F94">IF($A94="","",IFERROR(MAX(IF(('Fuel'!$B$4:$B$1003=$A94)*('Fuel'!$I$4:$I$1003=$D$3)*('Fuel'!$D$4:$D$1003&lt;&gt;""),'Fuel'!$D$4:$D$1003))-MIN(IF(('Fuel'!$B$4:$B$1003=$A94)*('Fuel'!$I$4:$I$1003=$D$3)*('Fuel'!$D$4:$D$1003&lt;&gt;""),'Fuel'!$D$4:$D$1003)),0))</f>
        <v/>
      </c>
      <c r="G94" s="37">
        <f>IF($A94="","",IF(N(F94)&gt;0,E94/F94,""))</f>
        <v/>
      </c>
      <c r="H94" s="17">
        <f>IF($A94="","",COUNTIFS('Deadlines'!$A$4:$A$503,$A94,'Deadlines'!$D$4:$D$503,"&lt;0"))</f>
        <v/>
      </c>
    </row>
    <row r="95">
      <c r="A95" s="9">
        <f>IF('Cars'!A93="","",'Cars'!A93)</f>
        <v/>
      </c>
      <c r="B95" s="23">
        <f>IF($A95="","",SUMIFS('Fuel'!$G$4:$G$1003,'Fuel'!$B$4:$B$1003,$A95,'Fuel'!$I$4:$I$1003,$D$3))</f>
        <v/>
      </c>
      <c r="C95" s="23">
        <f>IF($A95="","",SUMIFS('Service'!$F$4:$F$503,'Service'!$B$4:$B$503,$A95,'Service'!$H$4:$H$503,$D$3))</f>
        <v/>
      </c>
      <c r="D95" s="23">
        <f>IF($A95="","",SUMIFS('Expenses'!$E$4:$E$503,'Expenses'!$B$4:$B$503,$A95,'Expenses'!$G$4:$G$503,$D$3))</f>
        <v/>
      </c>
      <c r="E95" s="23">
        <f>IF($A95="","",SUM(B95:D95))</f>
        <v/>
      </c>
      <c r="F95" s="36">
        <f t="array" ref="F95">IF($A95="","",IFERROR(MAX(IF(('Fuel'!$B$4:$B$1003=$A95)*('Fuel'!$I$4:$I$1003=$D$3)*('Fuel'!$D$4:$D$1003&lt;&gt;""),'Fuel'!$D$4:$D$1003))-MIN(IF(('Fuel'!$B$4:$B$1003=$A95)*('Fuel'!$I$4:$I$1003=$D$3)*('Fuel'!$D$4:$D$1003&lt;&gt;""),'Fuel'!$D$4:$D$1003)),0))</f>
        <v/>
      </c>
      <c r="G95" s="37">
        <f>IF($A95="","",IF(N(F95)&gt;0,E95/F95,""))</f>
        <v/>
      </c>
      <c r="H95" s="17">
        <f>IF($A95="","",COUNTIFS('Deadlines'!$A$4:$A$503,$A95,'Deadlines'!$D$4:$D$503,"&lt;0"))</f>
        <v/>
      </c>
    </row>
    <row r="96">
      <c r="A96" s="9">
        <f>IF('Cars'!A94="","",'Cars'!A94)</f>
        <v/>
      </c>
      <c r="B96" s="23">
        <f>IF($A96="","",SUMIFS('Fuel'!$G$4:$G$1003,'Fuel'!$B$4:$B$1003,$A96,'Fuel'!$I$4:$I$1003,$D$3))</f>
        <v/>
      </c>
      <c r="C96" s="23">
        <f>IF($A96="","",SUMIFS('Service'!$F$4:$F$503,'Service'!$B$4:$B$503,$A96,'Service'!$H$4:$H$503,$D$3))</f>
        <v/>
      </c>
      <c r="D96" s="23">
        <f>IF($A96="","",SUMIFS('Expenses'!$E$4:$E$503,'Expenses'!$B$4:$B$503,$A96,'Expenses'!$G$4:$G$503,$D$3))</f>
        <v/>
      </c>
      <c r="E96" s="23">
        <f>IF($A96="","",SUM(B96:D96))</f>
        <v/>
      </c>
      <c r="F96" s="36">
        <f t="array" ref="F96">IF($A96="","",IFERROR(MAX(IF(('Fuel'!$B$4:$B$1003=$A96)*('Fuel'!$I$4:$I$1003=$D$3)*('Fuel'!$D$4:$D$1003&lt;&gt;""),'Fuel'!$D$4:$D$1003))-MIN(IF(('Fuel'!$B$4:$B$1003=$A96)*('Fuel'!$I$4:$I$1003=$D$3)*('Fuel'!$D$4:$D$1003&lt;&gt;""),'Fuel'!$D$4:$D$1003)),0))</f>
        <v/>
      </c>
      <c r="G96" s="37">
        <f>IF($A96="","",IF(N(F96)&gt;0,E96/F96,""))</f>
        <v/>
      </c>
      <c r="H96" s="17">
        <f>IF($A96="","",COUNTIFS('Deadlines'!$A$4:$A$503,$A96,'Deadlines'!$D$4:$D$503,"&lt;0"))</f>
        <v/>
      </c>
    </row>
    <row r="97">
      <c r="A97" s="9">
        <f>IF('Cars'!A95="","",'Cars'!A95)</f>
        <v/>
      </c>
      <c r="B97" s="23">
        <f>IF($A97="","",SUMIFS('Fuel'!$G$4:$G$1003,'Fuel'!$B$4:$B$1003,$A97,'Fuel'!$I$4:$I$1003,$D$3))</f>
        <v/>
      </c>
      <c r="C97" s="23">
        <f>IF($A97="","",SUMIFS('Service'!$F$4:$F$503,'Service'!$B$4:$B$503,$A97,'Service'!$H$4:$H$503,$D$3))</f>
        <v/>
      </c>
      <c r="D97" s="23">
        <f>IF($A97="","",SUMIFS('Expenses'!$E$4:$E$503,'Expenses'!$B$4:$B$503,$A97,'Expenses'!$G$4:$G$503,$D$3))</f>
        <v/>
      </c>
      <c r="E97" s="23">
        <f>IF($A97="","",SUM(B97:D97))</f>
        <v/>
      </c>
      <c r="F97" s="36">
        <f t="array" ref="F97">IF($A97="","",IFERROR(MAX(IF(('Fuel'!$B$4:$B$1003=$A97)*('Fuel'!$I$4:$I$1003=$D$3)*('Fuel'!$D$4:$D$1003&lt;&gt;""),'Fuel'!$D$4:$D$1003))-MIN(IF(('Fuel'!$B$4:$B$1003=$A97)*('Fuel'!$I$4:$I$1003=$D$3)*('Fuel'!$D$4:$D$1003&lt;&gt;""),'Fuel'!$D$4:$D$1003)),0))</f>
        <v/>
      </c>
      <c r="G97" s="37">
        <f>IF($A97="","",IF(N(F97)&gt;0,E97/F97,""))</f>
        <v/>
      </c>
      <c r="H97" s="17">
        <f>IF($A97="","",COUNTIFS('Deadlines'!$A$4:$A$503,$A97,'Deadlines'!$D$4:$D$503,"&lt;0"))</f>
        <v/>
      </c>
    </row>
    <row r="98">
      <c r="A98" s="9">
        <f>IF('Cars'!A96="","",'Cars'!A96)</f>
        <v/>
      </c>
      <c r="B98" s="23">
        <f>IF($A98="","",SUMIFS('Fuel'!$G$4:$G$1003,'Fuel'!$B$4:$B$1003,$A98,'Fuel'!$I$4:$I$1003,$D$3))</f>
        <v/>
      </c>
      <c r="C98" s="23">
        <f>IF($A98="","",SUMIFS('Service'!$F$4:$F$503,'Service'!$B$4:$B$503,$A98,'Service'!$H$4:$H$503,$D$3))</f>
        <v/>
      </c>
      <c r="D98" s="23">
        <f>IF($A98="","",SUMIFS('Expenses'!$E$4:$E$503,'Expenses'!$B$4:$B$503,$A98,'Expenses'!$G$4:$G$503,$D$3))</f>
        <v/>
      </c>
      <c r="E98" s="23">
        <f>IF($A98="","",SUM(B98:D98))</f>
        <v/>
      </c>
      <c r="F98" s="36">
        <f t="array" ref="F98">IF($A98="","",IFERROR(MAX(IF(('Fuel'!$B$4:$B$1003=$A98)*('Fuel'!$I$4:$I$1003=$D$3)*('Fuel'!$D$4:$D$1003&lt;&gt;""),'Fuel'!$D$4:$D$1003))-MIN(IF(('Fuel'!$B$4:$B$1003=$A98)*('Fuel'!$I$4:$I$1003=$D$3)*('Fuel'!$D$4:$D$1003&lt;&gt;""),'Fuel'!$D$4:$D$1003)),0))</f>
        <v/>
      </c>
      <c r="G98" s="37">
        <f>IF($A98="","",IF(N(F98)&gt;0,E98/F98,""))</f>
        <v/>
      </c>
      <c r="H98" s="17">
        <f>IF($A98="","",COUNTIFS('Deadlines'!$A$4:$A$503,$A98,'Deadlines'!$D$4:$D$503,"&lt;0"))</f>
        <v/>
      </c>
    </row>
    <row r="99">
      <c r="A99" s="9">
        <f>IF('Cars'!A97="","",'Cars'!A97)</f>
        <v/>
      </c>
      <c r="B99" s="23">
        <f>IF($A99="","",SUMIFS('Fuel'!$G$4:$G$1003,'Fuel'!$B$4:$B$1003,$A99,'Fuel'!$I$4:$I$1003,$D$3))</f>
        <v/>
      </c>
      <c r="C99" s="23">
        <f>IF($A99="","",SUMIFS('Service'!$F$4:$F$503,'Service'!$B$4:$B$503,$A99,'Service'!$H$4:$H$503,$D$3))</f>
        <v/>
      </c>
      <c r="D99" s="23">
        <f>IF($A99="","",SUMIFS('Expenses'!$E$4:$E$503,'Expenses'!$B$4:$B$503,$A99,'Expenses'!$G$4:$G$503,$D$3))</f>
        <v/>
      </c>
      <c r="E99" s="23">
        <f>IF($A99="","",SUM(B99:D99))</f>
        <v/>
      </c>
      <c r="F99" s="36">
        <f t="array" ref="F99">IF($A99="","",IFERROR(MAX(IF(('Fuel'!$B$4:$B$1003=$A99)*('Fuel'!$I$4:$I$1003=$D$3)*('Fuel'!$D$4:$D$1003&lt;&gt;""),'Fuel'!$D$4:$D$1003))-MIN(IF(('Fuel'!$B$4:$B$1003=$A99)*('Fuel'!$I$4:$I$1003=$D$3)*('Fuel'!$D$4:$D$1003&lt;&gt;""),'Fuel'!$D$4:$D$1003)),0))</f>
        <v/>
      </c>
      <c r="G99" s="37">
        <f>IF($A99="","",IF(N(F99)&gt;0,E99/F99,""))</f>
        <v/>
      </c>
      <c r="H99" s="17">
        <f>IF($A99="","",COUNTIFS('Deadlines'!$A$4:$A$503,$A99,'Deadlines'!$D$4:$D$503,"&lt;0"))</f>
        <v/>
      </c>
    </row>
    <row r="100">
      <c r="A100" s="9">
        <f>IF('Cars'!A98="","",'Cars'!A98)</f>
        <v/>
      </c>
      <c r="B100" s="23">
        <f>IF($A100="","",SUMIFS('Fuel'!$G$4:$G$1003,'Fuel'!$B$4:$B$1003,$A100,'Fuel'!$I$4:$I$1003,$D$3))</f>
        <v/>
      </c>
      <c r="C100" s="23">
        <f>IF($A100="","",SUMIFS('Service'!$F$4:$F$503,'Service'!$B$4:$B$503,$A100,'Service'!$H$4:$H$503,$D$3))</f>
        <v/>
      </c>
      <c r="D100" s="23">
        <f>IF($A100="","",SUMIFS('Expenses'!$E$4:$E$503,'Expenses'!$B$4:$B$503,$A100,'Expenses'!$G$4:$G$503,$D$3))</f>
        <v/>
      </c>
      <c r="E100" s="23">
        <f>IF($A100="","",SUM(B100:D100))</f>
        <v/>
      </c>
      <c r="F100" s="36">
        <f t="array" ref="F100">IF($A100="","",IFERROR(MAX(IF(('Fuel'!$B$4:$B$1003=$A100)*('Fuel'!$I$4:$I$1003=$D$3)*('Fuel'!$D$4:$D$1003&lt;&gt;""),'Fuel'!$D$4:$D$1003))-MIN(IF(('Fuel'!$B$4:$B$1003=$A100)*('Fuel'!$I$4:$I$1003=$D$3)*('Fuel'!$D$4:$D$1003&lt;&gt;""),'Fuel'!$D$4:$D$1003)),0))</f>
        <v/>
      </c>
      <c r="G100" s="37">
        <f>IF($A100="","",IF(N(F100)&gt;0,E100/F100,""))</f>
        <v/>
      </c>
      <c r="H100" s="17">
        <f>IF($A100="","",COUNTIFS('Deadlines'!$A$4:$A$503,$A100,'Deadlines'!$D$4:$D$503,"&lt;0"))</f>
        <v/>
      </c>
    </row>
    <row r="101">
      <c r="A101" s="9">
        <f>IF('Cars'!A99="","",'Cars'!A99)</f>
        <v/>
      </c>
      <c r="B101" s="23">
        <f>IF($A101="","",SUMIFS('Fuel'!$G$4:$G$1003,'Fuel'!$B$4:$B$1003,$A101,'Fuel'!$I$4:$I$1003,$D$3))</f>
        <v/>
      </c>
      <c r="C101" s="23">
        <f>IF($A101="","",SUMIFS('Service'!$F$4:$F$503,'Service'!$B$4:$B$503,$A101,'Service'!$H$4:$H$503,$D$3))</f>
        <v/>
      </c>
      <c r="D101" s="23">
        <f>IF($A101="","",SUMIFS('Expenses'!$E$4:$E$503,'Expenses'!$B$4:$B$503,$A101,'Expenses'!$G$4:$G$503,$D$3))</f>
        <v/>
      </c>
      <c r="E101" s="23">
        <f>IF($A101="","",SUM(B101:D101))</f>
        <v/>
      </c>
      <c r="F101" s="36">
        <f t="array" ref="F101">IF($A101="","",IFERROR(MAX(IF(('Fuel'!$B$4:$B$1003=$A101)*('Fuel'!$I$4:$I$1003=$D$3)*('Fuel'!$D$4:$D$1003&lt;&gt;""),'Fuel'!$D$4:$D$1003))-MIN(IF(('Fuel'!$B$4:$B$1003=$A101)*('Fuel'!$I$4:$I$1003=$D$3)*('Fuel'!$D$4:$D$1003&lt;&gt;""),'Fuel'!$D$4:$D$1003)),0))</f>
        <v/>
      </c>
      <c r="G101" s="37">
        <f>IF($A101="","",IF(N(F101)&gt;0,E101/F101,""))</f>
        <v/>
      </c>
      <c r="H101" s="17">
        <f>IF($A101="","",COUNTIFS('Deadlines'!$A$4:$A$503,$A101,'Deadlines'!$D$4:$D$503,"&lt;0"))</f>
        <v/>
      </c>
    </row>
    <row r="102">
      <c r="A102" s="9">
        <f>IF('Cars'!A100="","",'Cars'!A100)</f>
        <v/>
      </c>
      <c r="B102" s="23">
        <f>IF($A102="","",SUMIFS('Fuel'!$G$4:$G$1003,'Fuel'!$B$4:$B$1003,$A102,'Fuel'!$I$4:$I$1003,$D$3))</f>
        <v/>
      </c>
      <c r="C102" s="23">
        <f>IF($A102="","",SUMIFS('Service'!$F$4:$F$503,'Service'!$B$4:$B$503,$A102,'Service'!$H$4:$H$503,$D$3))</f>
        <v/>
      </c>
      <c r="D102" s="23">
        <f>IF($A102="","",SUMIFS('Expenses'!$E$4:$E$503,'Expenses'!$B$4:$B$503,$A102,'Expenses'!$G$4:$G$503,$D$3))</f>
        <v/>
      </c>
      <c r="E102" s="23">
        <f>IF($A102="","",SUM(B102:D102))</f>
        <v/>
      </c>
      <c r="F102" s="36">
        <f t="array" ref="F102">IF($A102="","",IFERROR(MAX(IF(('Fuel'!$B$4:$B$1003=$A102)*('Fuel'!$I$4:$I$1003=$D$3)*('Fuel'!$D$4:$D$1003&lt;&gt;""),'Fuel'!$D$4:$D$1003))-MIN(IF(('Fuel'!$B$4:$B$1003=$A102)*('Fuel'!$I$4:$I$1003=$D$3)*('Fuel'!$D$4:$D$1003&lt;&gt;""),'Fuel'!$D$4:$D$1003)),0))</f>
        <v/>
      </c>
      <c r="G102" s="37">
        <f>IF($A102="","",IF(N(F102)&gt;0,E102/F102,""))</f>
        <v/>
      </c>
      <c r="H102" s="17">
        <f>IF($A102="","",COUNTIFS('Deadlines'!$A$4:$A$503,$A102,'Deadlines'!$D$4:$D$503,"&lt;0"))</f>
        <v/>
      </c>
    </row>
    <row r="103">
      <c r="A103" s="9">
        <f>IF('Cars'!A101="","",'Cars'!A101)</f>
        <v/>
      </c>
      <c r="B103" s="23">
        <f>IF($A103="","",SUMIFS('Fuel'!$G$4:$G$1003,'Fuel'!$B$4:$B$1003,$A103,'Fuel'!$I$4:$I$1003,$D$3))</f>
        <v/>
      </c>
      <c r="C103" s="23">
        <f>IF($A103="","",SUMIFS('Service'!$F$4:$F$503,'Service'!$B$4:$B$503,$A103,'Service'!$H$4:$H$503,$D$3))</f>
        <v/>
      </c>
      <c r="D103" s="23">
        <f>IF($A103="","",SUMIFS('Expenses'!$E$4:$E$503,'Expenses'!$B$4:$B$503,$A103,'Expenses'!$G$4:$G$503,$D$3))</f>
        <v/>
      </c>
      <c r="E103" s="23">
        <f>IF($A103="","",SUM(B103:D103))</f>
        <v/>
      </c>
      <c r="F103" s="36">
        <f t="array" ref="F103">IF($A103="","",IFERROR(MAX(IF(('Fuel'!$B$4:$B$1003=$A103)*('Fuel'!$I$4:$I$1003=$D$3)*('Fuel'!$D$4:$D$1003&lt;&gt;""),'Fuel'!$D$4:$D$1003))-MIN(IF(('Fuel'!$B$4:$B$1003=$A103)*('Fuel'!$I$4:$I$1003=$D$3)*('Fuel'!$D$4:$D$1003&lt;&gt;""),'Fuel'!$D$4:$D$1003)),0))</f>
        <v/>
      </c>
      <c r="G103" s="37">
        <f>IF($A103="","",IF(N(F103)&gt;0,E103/F103,""))</f>
        <v/>
      </c>
      <c r="H103" s="17">
        <f>IF($A103="","",COUNTIFS('Deadlines'!$A$4:$A$503,$A103,'Deadlines'!$D$4:$D$503,"&lt;0"))</f>
        <v/>
      </c>
    </row>
    <row r="104">
      <c r="A104" s="9">
        <f>IF('Cars'!A102="","",'Cars'!A102)</f>
        <v/>
      </c>
      <c r="B104" s="23">
        <f>IF($A104="","",SUMIFS('Fuel'!$G$4:$G$1003,'Fuel'!$B$4:$B$1003,$A104,'Fuel'!$I$4:$I$1003,$D$3))</f>
        <v/>
      </c>
      <c r="C104" s="23">
        <f>IF($A104="","",SUMIFS('Service'!$F$4:$F$503,'Service'!$B$4:$B$503,$A104,'Service'!$H$4:$H$503,$D$3))</f>
        <v/>
      </c>
      <c r="D104" s="23">
        <f>IF($A104="","",SUMIFS('Expenses'!$E$4:$E$503,'Expenses'!$B$4:$B$503,$A104,'Expenses'!$G$4:$G$503,$D$3))</f>
        <v/>
      </c>
      <c r="E104" s="23">
        <f>IF($A104="","",SUM(B104:D104))</f>
        <v/>
      </c>
      <c r="F104" s="36">
        <f t="array" ref="F104">IF($A104="","",IFERROR(MAX(IF(('Fuel'!$B$4:$B$1003=$A104)*('Fuel'!$I$4:$I$1003=$D$3)*('Fuel'!$D$4:$D$1003&lt;&gt;""),'Fuel'!$D$4:$D$1003))-MIN(IF(('Fuel'!$B$4:$B$1003=$A104)*('Fuel'!$I$4:$I$1003=$D$3)*('Fuel'!$D$4:$D$1003&lt;&gt;""),'Fuel'!$D$4:$D$1003)),0))</f>
        <v/>
      </c>
      <c r="G104" s="37">
        <f>IF($A104="","",IF(N(F104)&gt;0,E104/F104,""))</f>
        <v/>
      </c>
      <c r="H104" s="17">
        <f>IF($A104="","",COUNTIFS('Deadlines'!$A$4:$A$503,$A104,'Deadlines'!$D$4:$D$503,"&lt;0"))</f>
        <v/>
      </c>
    </row>
    <row r="105">
      <c r="A105" s="9">
        <f>IF('Cars'!A103="","",'Cars'!A103)</f>
        <v/>
      </c>
      <c r="B105" s="23">
        <f>IF($A105="","",SUMIFS('Fuel'!$G$4:$G$1003,'Fuel'!$B$4:$B$1003,$A105,'Fuel'!$I$4:$I$1003,$D$3))</f>
        <v/>
      </c>
      <c r="C105" s="23">
        <f>IF($A105="","",SUMIFS('Service'!$F$4:$F$503,'Service'!$B$4:$B$503,$A105,'Service'!$H$4:$H$503,$D$3))</f>
        <v/>
      </c>
      <c r="D105" s="23">
        <f>IF($A105="","",SUMIFS('Expenses'!$E$4:$E$503,'Expenses'!$B$4:$B$503,$A105,'Expenses'!$G$4:$G$503,$D$3))</f>
        <v/>
      </c>
      <c r="E105" s="23">
        <f>IF($A105="","",SUM(B105:D105))</f>
        <v/>
      </c>
      <c r="F105" s="36">
        <f t="array" ref="F105">IF($A105="","",IFERROR(MAX(IF(('Fuel'!$B$4:$B$1003=$A105)*('Fuel'!$I$4:$I$1003=$D$3)*('Fuel'!$D$4:$D$1003&lt;&gt;""),'Fuel'!$D$4:$D$1003))-MIN(IF(('Fuel'!$B$4:$B$1003=$A105)*('Fuel'!$I$4:$I$1003=$D$3)*('Fuel'!$D$4:$D$1003&lt;&gt;""),'Fuel'!$D$4:$D$1003)),0))</f>
        <v/>
      </c>
      <c r="G105" s="37">
        <f>IF($A105="","",IF(N(F105)&gt;0,E105/F105,""))</f>
        <v/>
      </c>
      <c r="H105" s="17">
        <f>IF($A105="","",COUNTIFS('Deadlines'!$A$4:$A$503,$A105,'Deadlines'!$D$4:$D$503,"&lt;0"))</f>
        <v/>
      </c>
    </row>
  </sheetData>
  <mergeCells count="1">
    <mergeCell ref="A2:H2"/>
  </mergeCells>
  <conditionalFormatting sqref="H6:H105">
    <cfRule type="expression" priority="1" dxfId="0">
      <formula>N(H6)&gt;0</formula>
    </cfRule>
  </conditionalFormatting>
  <dataValidations count="1">
    <dataValidation sqref="B3" showDropDown="0" showInputMessage="0" showErrorMessage="1" allowBlank="1" error="Enter a valid date" type="date" operator="greaterThan">
      <formula1>36526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7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Engine oil and oil filter</t>
        </is>
      </c>
    </row>
    <row r="2">
      <c r="A2" t="inlineStr">
        <is>
          <t>Engine air filter</t>
        </is>
      </c>
    </row>
    <row r="3">
      <c r="A3" t="inlineStr">
        <is>
          <t>Cabin (A/C) filter</t>
        </is>
      </c>
    </row>
    <row r="4">
      <c r="A4" t="inlineStr">
        <is>
          <t>A/C service</t>
        </is>
      </c>
    </row>
    <row r="5">
      <c r="A5" t="inlineStr">
        <is>
          <t>Battery check</t>
        </is>
      </c>
    </row>
    <row r="6">
      <c r="A6" t="inlineStr">
        <is>
          <t>Battery replacement</t>
        </is>
      </c>
    </row>
    <row r="7">
      <c r="A7" t="inlineStr">
        <is>
          <t>Tyre rotation</t>
        </is>
      </c>
    </row>
    <row r="8">
      <c r="A8" t="inlineStr">
        <is>
          <t>Tyre replacement</t>
        </is>
      </c>
    </row>
    <row r="9">
      <c r="A9" t="inlineStr">
        <is>
          <t>Brake pads inspection</t>
        </is>
      </c>
    </row>
    <row r="10">
      <c r="A10" t="inlineStr">
        <is>
          <t>Brake fluid</t>
        </is>
      </c>
    </row>
    <row r="11">
      <c r="A11" t="inlineStr">
        <is>
          <t>Coolant</t>
        </is>
      </c>
    </row>
    <row r="12">
      <c r="A12" t="inlineStr">
        <is>
          <t>Spark plugs</t>
        </is>
      </c>
    </row>
    <row r="13">
      <c r="A13" t="inlineStr">
        <is>
          <t>Transmission fluid</t>
        </is>
      </c>
    </row>
    <row r="14">
      <c r="A14" t="inlineStr">
        <is>
          <t>CNG kit service (CNG cars)</t>
        </is>
      </c>
    </row>
    <row r="15">
      <c r="A15" t="inlineStr">
        <is>
          <t>Timing belt (if fitted)</t>
        </is>
      </c>
    </row>
    <row r="16">
      <c r="A16" t="inlineStr">
        <is>
          <t>Wiper blades</t>
        </is>
      </c>
    </row>
    <row r="17">
      <c r="A17" t="inlineStr">
        <is>
          <t>Repair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Sayarti+</dc:creator>
  <dc:title xmlns:dc="http://purl.org/dc/elements/1.1/">Company car tracking template</dc:title>
  <dcterms:created xmlns:dcterms="http://purl.org/dc/terms/" xmlns:xsi="http://www.w3.org/2001/XMLSchema-instance" xsi:type="dcterms:W3CDTF">2026-10-28T13:33:22Z</dcterms:created>
  <dcterms:modified xmlns:dcterms="http://purl.org/dc/terms/" xmlns:xsi="http://www.w3.org/2001/XMLSchema-instance" xsi:type="dcterms:W3CDTF">2026-10-28T13:33:23Z</dcterms:modified>
</cp:coreProperties>
</file>